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tabRatio="599"/>
  </bookViews>
  <sheets>
    <sheet name="2025年项目库" sheetId="12" r:id="rId1"/>
  </sheets>
  <definedNames>
    <definedName name="_xlnm._FilterDatabase" localSheetId="0" hidden="1">'2025年项目库'!$A$1:$W$23</definedName>
    <definedName name="_xlnm.Print_Titles" localSheetId="0">'2025年项目库'!$1:$5</definedName>
    <definedName name="产业扶贫" localSheetId="0">#REF!</definedName>
    <definedName name="产业扶贫">#REF!</definedName>
    <definedName name="基础设施" localSheetId="0">#REF!</definedName>
    <definedName name="基础设施">#REF!</definedName>
    <definedName name="基础设施1" localSheetId="0">#REF!</definedName>
    <definedName name="基础设施1">#REF!</definedName>
    <definedName name="教育_补助_培训" localSheetId="0">#REF!</definedName>
    <definedName name="教育_补助_培训">#REF!</definedName>
    <definedName name="教育补助" localSheetId="0">#REF!</definedName>
    <definedName name="教育补助">#REF!</definedName>
    <definedName name="金融扶贫" localSheetId="0">#REF!</definedName>
    <definedName name="金融扶贫">#REF!</definedName>
    <definedName name="项目类型" localSheetId="0">#REF!</definedName>
    <definedName name="项目类型">#REF!</definedName>
    <definedName name="易地扶贫搬迁" localSheetId="0">#REF!</definedName>
    <definedName name="易地扶贫搬迁">#REF!</definedName>
    <definedName name="_xlnm.Print_Area" localSheetId="0">'2025年项目库'!$A$1:$W$23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<sst xmlns="http://schemas.openxmlformats.org/spreadsheetml/2006/main" count="144" uniqueCount="119">
  <si>
    <r>
      <rPr>
        <sz val="72"/>
        <rFont val="方正小标宋_GBK"/>
        <charset val="134"/>
      </rPr>
      <t>塔什库尔干县</t>
    </r>
    <r>
      <rPr>
        <sz val="72"/>
        <rFont val="Times New Roman"/>
        <charset val="134"/>
      </rPr>
      <t>2025</t>
    </r>
    <r>
      <rPr>
        <sz val="72"/>
        <rFont val="方正小标宋_GBK"/>
        <charset val="134"/>
      </rPr>
      <t>年第二批衔接推进乡村振兴补助资金项目计划公示表</t>
    </r>
  </si>
  <si>
    <t>序号</t>
  </si>
  <si>
    <t>项目库编号</t>
  </si>
  <si>
    <t>项目名称</t>
  </si>
  <si>
    <t>二级项目类别</t>
  </si>
  <si>
    <t>项目子类型</t>
  </si>
  <si>
    <t>建设性质</t>
  </si>
  <si>
    <t>建设地点</t>
  </si>
  <si>
    <t>建设内容</t>
  </si>
  <si>
    <t>资金来源（万元）</t>
  </si>
  <si>
    <t>绩效目标（产业项目必须有社会效益、经济效益）</t>
  </si>
  <si>
    <t>责任单位</t>
  </si>
  <si>
    <t>责任人</t>
  </si>
  <si>
    <t>备注</t>
  </si>
  <si>
    <t>衔接资金</t>
  </si>
  <si>
    <t>地方政府一般债券资金</t>
  </si>
  <si>
    <t>地县资金</t>
  </si>
  <si>
    <t>其他资金</t>
  </si>
  <si>
    <t>小计</t>
  </si>
  <si>
    <t>巩固拓展和乡村振兴</t>
  </si>
  <si>
    <t>以工代赈</t>
  </si>
  <si>
    <t>少数民族发展</t>
  </si>
  <si>
    <t>欠发达国有农场</t>
  </si>
  <si>
    <t>欠发达国有林场</t>
  </si>
  <si>
    <t>欠发达国有牧场</t>
  </si>
  <si>
    <t>中央</t>
  </si>
  <si>
    <t>自治区</t>
  </si>
  <si>
    <t>合计</t>
  </si>
  <si>
    <t>一、产业发展</t>
  </si>
  <si>
    <t>TSKEG2025-001</t>
  </si>
  <si>
    <t>塔什库尔干县畜牧业到户产业项目</t>
  </si>
  <si>
    <t>产业发展</t>
  </si>
  <si>
    <t>养殖业</t>
  </si>
  <si>
    <t>新建</t>
  </si>
  <si>
    <t>塔什库尔干县各乡镇</t>
  </si>
  <si>
    <r>
      <rPr>
        <sz val="28"/>
        <rFont val="宋体"/>
        <charset val="134"/>
      </rPr>
      <t>畜牧业到户产业项目投资</t>
    </r>
    <r>
      <rPr>
        <sz val="28"/>
        <rFont val="Times New Roman"/>
        <charset val="134"/>
      </rPr>
      <t>2470.71</t>
    </r>
    <r>
      <rPr>
        <sz val="28"/>
        <rFont val="宋体"/>
        <charset val="134"/>
      </rPr>
      <t>万元</t>
    </r>
    <r>
      <rPr>
        <sz val="28"/>
        <rFont val="Times New Roman"/>
        <charset val="134"/>
      </rPr>
      <t xml:space="preserve">
1.</t>
    </r>
    <r>
      <rPr>
        <sz val="28"/>
        <rFont val="宋体"/>
        <charset val="134"/>
      </rPr>
      <t>自繁良种母畜补贴，投资</t>
    </r>
    <r>
      <rPr>
        <sz val="28"/>
        <rFont val="Times New Roman"/>
        <charset val="134"/>
      </rPr>
      <t>2467.71</t>
    </r>
    <r>
      <rPr>
        <sz val="28"/>
        <rFont val="宋体"/>
        <charset val="134"/>
      </rPr>
      <t>万元，对符合自繁当年新增符合当地主导品种饲养</t>
    </r>
    <r>
      <rPr>
        <sz val="28"/>
        <rFont val="Times New Roman"/>
        <charset val="134"/>
      </rPr>
      <t>3</t>
    </r>
    <r>
      <rPr>
        <sz val="28"/>
        <rFont val="宋体"/>
        <charset val="134"/>
      </rPr>
      <t>个月以上母犊牛按照不超过</t>
    </r>
    <r>
      <rPr>
        <sz val="28"/>
        <rFont val="Times New Roman"/>
        <charset val="134"/>
      </rPr>
      <t>3000</t>
    </r>
    <r>
      <rPr>
        <sz val="28"/>
        <rFont val="宋体"/>
        <charset val="134"/>
      </rPr>
      <t>元</t>
    </r>
    <r>
      <rPr>
        <sz val="28"/>
        <rFont val="Times New Roman"/>
        <charset val="134"/>
      </rPr>
      <t>/</t>
    </r>
    <r>
      <rPr>
        <sz val="28"/>
        <rFont val="宋体"/>
        <charset val="134"/>
      </rPr>
      <t>头、母羔羊不超过</t>
    </r>
    <r>
      <rPr>
        <sz val="28"/>
        <rFont val="Times New Roman"/>
        <charset val="134"/>
      </rPr>
      <t>300</t>
    </r>
    <r>
      <rPr>
        <sz val="28"/>
        <rFont val="宋体"/>
        <charset val="134"/>
      </rPr>
      <t>元</t>
    </r>
    <r>
      <rPr>
        <sz val="28"/>
        <rFont val="Times New Roman"/>
        <charset val="134"/>
      </rPr>
      <t>/</t>
    </r>
    <r>
      <rPr>
        <sz val="28"/>
        <rFont val="宋体"/>
        <charset val="134"/>
      </rPr>
      <t>头的标准给于补助。其中：</t>
    </r>
    <r>
      <rPr>
        <sz val="28"/>
        <rFont val="Times New Roman"/>
        <charset val="134"/>
      </rPr>
      <t>5857</t>
    </r>
    <r>
      <rPr>
        <sz val="28"/>
        <rFont val="宋体"/>
        <charset val="134"/>
      </rPr>
      <t>头牛，补助</t>
    </r>
    <r>
      <rPr>
        <sz val="28"/>
        <rFont val="Times New Roman"/>
        <charset val="134"/>
      </rPr>
      <t>1757.1</t>
    </r>
    <r>
      <rPr>
        <sz val="28"/>
        <rFont val="宋体"/>
        <charset val="134"/>
      </rPr>
      <t>万元，</t>
    </r>
    <r>
      <rPr>
        <sz val="28"/>
        <rFont val="Times New Roman"/>
        <charset val="134"/>
      </rPr>
      <t>23687</t>
    </r>
    <r>
      <rPr>
        <sz val="28"/>
        <rFont val="宋体"/>
        <charset val="134"/>
      </rPr>
      <t>只羊，补贴</t>
    </r>
    <r>
      <rPr>
        <sz val="28"/>
        <rFont val="Times New Roman"/>
        <charset val="134"/>
      </rPr>
      <t>710.61</t>
    </r>
    <r>
      <rPr>
        <sz val="28"/>
        <rFont val="宋体"/>
        <charset val="134"/>
      </rPr>
      <t>万元。</t>
    </r>
    <r>
      <rPr>
        <sz val="28"/>
        <rFont val="Times New Roman"/>
        <charset val="134"/>
      </rPr>
      <t xml:space="preserve">
2.</t>
    </r>
    <r>
      <rPr>
        <sz val="28"/>
        <rFont val="宋体"/>
        <charset val="134"/>
      </rPr>
      <t>饲草料补助，投资</t>
    </r>
    <r>
      <rPr>
        <sz val="28"/>
        <rFont val="Times New Roman"/>
        <charset val="134"/>
      </rPr>
      <t>3</t>
    </r>
    <r>
      <rPr>
        <sz val="28"/>
        <rFont val="宋体"/>
        <charset val="134"/>
      </rPr>
      <t>万元，对</t>
    </r>
    <r>
      <rPr>
        <sz val="28"/>
        <rFont val="Times New Roman"/>
        <charset val="134"/>
      </rPr>
      <t>600</t>
    </r>
    <r>
      <rPr>
        <sz val="28"/>
        <rFont val="宋体"/>
        <charset val="134"/>
      </rPr>
      <t>吨裹包青贮玉米及棉杆发酵等饲料补助，每吨补助</t>
    </r>
    <r>
      <rPr>
        <sz val="28"/>
        <rFont val="Times New Roman"/>
        <charset val="134"/>
      </rPr>
      <t>0.005</t>
    </r>
    <r>
      <rPr>
        <sz val="28"/>
        <rFont val="宋体"/>
        <charset val="134"/>
      </rPr>
      <t>万元。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建设地点：各乡镇</t>
    </r>
  </si>
  <si>
    <t>经济效益：通过实施到户产业项目，增加村民收益，为每户村民增加收益≥3000元。
社会效益：增加村民积极性，补助村民养殖支出，促进养殖产业发展。</t>
  </si>
  <si>
    <t>农业农村局</t>
  </si>
  <si>
    <t>米尔班夏·地瓦那夏</t>
  </si>
  <si>
    <t>TSKEG2025-028</t>
  </si>
  <si>
    <t>小额贷款贴息项目</t>
  </si>
  <si>
    <t>小额贷款贴息</t>
  </si>
  <si>
    <t>塔什库尔干县</t>
  </si>
  <si>
    <r>
      <rPr>
        <sz val="28"/>
        <color theme="1" tint="0.05"/>
        <rFont val="宋体"/>
        <charset val="134"/>
      </rPr>
      <t>总投资</t>
    </r>
    <r>
      <rPr>
        <sz val="28"/>
        <color theme="1" tint="0.05"/>
        <rFont val="Times New Roman"/>
        <charset val="134"/>
      </rPr>
      <t>130</t>
    </r>
    <r>
      <rPr>
        <sz val="28"/>
        <color theme="1" tint="0.05"/>
        <rFont val="宋体"/>
        <charset val="134"/>
      </rPr>
      <t>万元，对</t>
    </r>
    <r>
      <rPr>
        <sz val="28"/>
        <color theme="1" tint="0.05"/>
        <rFont val="Times New Roman"/>
        <charset val="134"/>
      </rPr>
      <t>11</t>
    </r>
    <r>
      <rPr>
        <sz val="28"/>
        <color theme="1" tint="0.05"/>
        <rFont val="宋体"/>
        <charset val="134"/>
      </rPr>
      <t>个乡镇农户小额贷款贴息，涉及</t>
    </r>
    <r>
      <rPr>
        <sz val="28"/>
        <color theme="1" tint="0.05"/>
        <rFont val="Times New Roman"/>
        <charset val="134"/>
      </rPr>
      <t>900</t>
    </r>
    <r>
      <rPr>
        <sz val="28"/>
        <color theme="1" tint="0.05"/>
        <rFont val="宋体"/>
        <charset val="134"/>
      </rPr>
      <t>户，贷款总额</t>
    </r>
    <r>
      <rPr>
        <sz val="28"/>
        <color theme="1" tint="0.05"/>
        <rFont val="Times New Roman"/>
        <charset val="134"/>
      </rPr>
      <t>2558.9</t>
    </r>
    <r>
      <rPr>
        <sz val="28"/>
        <color theme="1" tint="0.05"/>
        <rFont val="宋体"/>
        <charset val="134"/>
      </rPr>
      <t>万元。</t>
    </r>
  </si>
  <si>
    <r>
      <t>经济效益：通过小额贷款贴息，带动增收的户数</t>
    </r>
    <r>
      <rPr>
        <sz val="28"/>
        <color theme="1" tint="0.05"/>
        <rFont val="Times New Roman"/>
        <charset val="134"/>
      </rPr>
      <t>≥900</t>
    </r>
    <r>
      <rPr>
        <sz val="28"/>
        <color theme="1" tint="0.05"/>
        <rFont val="宋体"/>
        <charset val="134"/>
      </rPr>
      <t>户，激发农户内生动力，发展产业，户均增收</t>
    </r>
    <r>
      <rPr>
        <sz val="28"/>
        <color theme="1" tint="0.05"/>
        <rFont val="Times New Roman"/>
        <charset val="134"/>
      </rPr>
      <t>≥1000</t>
    </r>
    <r>
      <rPr>
        <sz val="28"/>
        <color theme="1" tint="0.05"/>
        <rFont val="宋体"/>
        <charset val="134"/>
      </rPr>
      <t>元。</t>
    </r>
    <r>
      <rPr>
        <sz val="28"/>
        <color theme="1" tint="0.05"/>
        <rFont val="Times New Roman"/>
        <charset val="134"/>
      </rPr>
      <t xml:space="preserve">
</t>
    </r>
  </si>
  <si>
    <t>TSKEG2025-033</t>
  </si>
  <si>
    <t>塔什库尔干县达布达尔乡热斯喀木村温室大棚建设项目</t>
  </si>
  <si>
    <t>种植业</t>
  </si>
  <si>
    <t>达布达尔乡热斯喀木村</t>
  </si>
  <si>
    <r>
      <rPr>
        <sz val="28"/>
        <rFont val="宋体"/>
        <charset val="134"/>
      </rPr>
      <t>投资：</t>
    </r>
    <r>
      <rPr>
        <sz val="28"/>
        <rFont val="Times New Roman"/>
        <charset val="134"/>
      </rPr>
      <t>300</t>
    </r>
    <r>
      <rPr>
        <sz val="28"/>
        <rFont val="宋体"/>
        <charset val="134"/>
      </rPr>
      <t>万元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规模：</t>
    </r>
    <r>
      <rPr>
        <sz val="28"/>
        <rFont val="Times New Roman"/>
        <charset val="134"/>
      </rPr>
      <t>5</t>
    </r>
    <r>
      <rPr>
        <sz val="28"/>
        <rFont val="宋体"/>
        <charset val="134"/>
      </rPr>
      <t>座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建设内容：新建温室大棚（每座长</t>
    </r>
    <r>
      <rPr>
        <sz val="28"/>
        <rFont val="Times New Roman"/>
        <charset val="134"/>
      </rPr>
      <t>80</t>
    </r>
    <r>
      <rPr>
        <sz val="28"/>
        <rFont val="宋体"/>
        <charset val="134"/>
      </rPr>
      <t>米、宽</t>
    </r>
    <r>
      <rPr>
        <sz val="28"/>
        <rFont val="Times New Roman"/>
        <charset val="134"/>
      </rPr>
      <t>10</t>
    </r>
    <r>
      <rPr>
        <sz val="28"/>
        <rFont val="宋体"/>
        <charset val="134"/>
      </rPr>
      <t>米）及供水供电通风配套设施，每座</t>
    </r>
    <r>
      <rPr>
        <sz val="28"/>
        <rFont val="Times New Roman"/>
        <charset val="134"/>
      </rPr>
      <t>60</t>
    </r>
    <r>
      <rPr>
        <sz val="28"/>
        <rFont val="宋体"/>
        <charset val="134"/>
      </rPr>
      <t>万元，项目资产归村集体所有</t>
    </r>
    <r>
      <rPr>
        <sz val="28"/>
        <rFont val="Times New Roman"/>
        <charset val="134"/>
      </rPr>
      <t>.</t>
    </r>
    <r>
      <rPr>
        <sz val="28"/>
        <rFont val="宋体"/>
        <charset val="134"/>
      </rPr>
      <t>（第一批已安排</t>
    </r>
    <r>
      <rPr>
        <sz val="28"/>
        <rFont val="Times New Roman"/>
        <charset val="134"/>
      </rPr>
      <t>133.21</t>
    </r>
    <r>
      <rPr>
        <sz val="28"/>
        <rFont val="宋体"/>
        <charset val="134"/>
      </rPr>
      <t>万元）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建设地点：热斯喀木村</t>
    </r>
  </si>
  <si>
    <r>
      <t>社会效益：促进冬季吃新鲜蔬菜，，促进乡村振兴；</t>
    </r>
    <r>
      <rPr>
        <sz val="28"/>
        <rFont val="Times New Roman"/>
        <charset val="134"/>
      </rPr>
      <t xml:space="preserve">                                      
</t>
    </r>
    <r>
      <rPr>
        <sz val="28"/>
        <rFont val="宋体"/>
        <charset val="134"/>
      </rPr>
      <t>经济效益：资产归热斯喀木村村集体所有，由热斯喀木村集体负责后续运营管护。</t>
    </r>
    <r>
      <rPr>
        <sz val="28"/>
        <rFont val="Times New Roman"/>
        <charset val="134"/>
      </rPr>
      <t xml:space="preserve">  </t>
    </r>
    <r>
      <rPr>
        <sz val="28"/>
        <rFont val="宋体"/>
        <charset val="134"/>
      </rPr>
      <t>受益人数：</t>
    </r>
    <r>
      <rPr>
        <sz val="28"/>
        <rFont val="Times New Roman"/>
        <charset val="134"/>
      </rPr>
      <t>≥600</t>
    </r>
    <r>
      <rPr>
        <sz val="28"/>
        <rFont val="宋体"/>
        <charset val="134"/>
      </rPr>
      <t>人。</t>
    </r>
  </si>
  <si>
    <t>达布达尔乡</t>
  </si>
  <si>
    <r>
      <rPr>
        <sz val="28"/>
        <rFont val="宋体"/>
        <charset val="134"/>
      </rPr>
      <t>扎尔达尔</t>
    </r>
    <r>
      <rPr>
        <sz val="28"/>
        <rFont val="Times New Roman"/>
        <charset val="134"/>
      </rPr>
      <t>·</t>
    </r>
    <r>
      <rPr>
        <sz val="28"/>
        <rFont val="宋体"/>
        <charset val="134"/>
      </rPr>
      <t>巴依沙热</t>
    </r>
  </si>
  <si>
    <t>TSKEG2025-034</t>
  </si>
  <si>
    <t>塔什库尔干乡农田水利设施建设项目</t>
  </si>
  <si>
    <t>小型农田水利设施建设</t>
  </si>
  <si>
    <t>塔什库尔干乡色日克塔什村、萨热吉勒尕村</t>
  </si>
  <si>
    <r>
      <rPr>
        <sz val="28"/>
        <rFont val="宋体"/>
        <charset val="134"/>
      </rPr>
      <t>投资：</t>
    </r>
    <r>
      <rPr>
        <sz val="28"/>
        <rFont val="Times New Roman"/>
        <charset val="134"/>
      </rPr>
      <t>960</t>
    </r>
    <r>
      <rPr>
        <sz val="28"/>
        <rFont val="宋体"/>
        <charset val="134"/>
      </rPr>
      <t>万元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规模：</t>
    </r>
    <r>
      <rPr>
        <sz val="28"/>
        <rFont val="Times New Roman"/>
        <charset val="134"/>
      </rPr>
      <t>24</t>
    </r>
    <r>
      <rPr>
        <sz val="28"/>
        <rFont val="宋体"/>
        <charset val="134"/>
      </rPr>
      <t>公里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建设内容：</t>
    </r>
    <r>
      <rPr>
        <sz val="28"/>
        <rFont val="Times New Roman"/>
        <charset val="134"/>
      </rPr>
      <t xml:space="preserve">
1.</t>
    </r>
    <r>
      <rPr>
        <sz val="28"/>
        <rFont val="宋体"/>
        <charset val="134"/>
      </rPr>
      <t>投资</t>
    </r>
    <r>
      <rPr>
        <sz val="28"/>
        <rFont val="Times New Roman"/>
        <charset val="134"/>
      </rPr>
      <t>520</t>
    </r>
    <r>
      <rPr>
        <sz val="28"/>
        <rFont val="宋体"/>
        <charset val="134"/>
      </rPr>
      <t>万元，阿孜干牧场至萨热吉勒尕村村口新建直径</t>
    </r>
    <r>
      <rPr>
        <sz val="28"/>
        <rFont val="Times New Roman"/>
        <charset val="134"/>
      </rPr>
      <t>315mmPE</t>
    </r>
    <r>
      <rPr>
        <sz val="28"/>
        <rFont val="宋体"/>
        <charset val="134"/>
      </rPr>
      <t>引水管</t>
    </r>
    <r>
      <rPr>
        <sz val="28"/>
        <rFont val="Times New Roman"/>
        <charset val="134"/>
      </rPr>
      <t>13</t>
    </r>
    <r>
      <rPr>
        <sz val="28"/>
        <rFont val="宋体"/>
        <charset val="134"/>
      </rPr>
      <t>公里。</t>
    </r>
    <r>
      <rPr>
        <b/>
        <sz val="28"/>
        <rFont val="Times New Roman"/>
        <charset val="134"/>
      </rPr>
      <t xml:space="preserve">
</t>
    </r>
    <r>
      <rPr>
        <sz val="28"/>
        <rFont val="Times New Roman"/>
        <charset val="134"/>
      </rPr>
      <t>2.</t>
    </r>
    <r>
      <rPr>
        <sz val="28"/>
        <rFont val="宋体"/>
        <charset val="134"/>
      </rPr>
      <t>资</t>
    </r>
    <r>
      <rPr>
        <sz val="28"/>
        <rFont val="Times New Roman"/>
        <charset val="134"/>
      </rPr>
      <t>440</t>
    </r>
    <r>
      <rPr>
        <sz val="28"/>
        <rFont val="宋体"/>
        <charset val="134"/>
      </rPr>
      <t>万元，对色日克塔什村村口至塔斯本牧场新建直径</t>
    </r>
    <r>
      <rPr>
        <sz val="28"/>
        <rFont val="Times New Roman"/>
        <charset val="134"/>
      </rPr>
      <t>315mmPE</t>
    </r>
    <r>
      <rPr>
        <sz val="28"/>
        <rFont val="宋体"/>
        <charset val="134"/>
      </rPr>
      <t>引水管</t>
    </r>
    <r>
      <rPr>
        <sz val="28"/>
        <rFont val="Times New Roman"/>
        <charset val="134"/>
      </rPr>
      <t>11</t>
    </r>
    <r>
      <rPr>
        <sz val="28"/>
        <rFont val="宋体"/>
        <charset val="134"/>
      </rPr>
      <t>公里。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（第一批已安排</t>
    </r>
    <r>
      <rPr>
        <sz val="28"/>
        <rFont val="Times New Roman"/>
        <charset val="134"/>
      </rPr>
      <t>746.3</t>
    </r>
    <r>
      <rPr>
        <sz val="28"/>
        <rFont val="宋体"/>
        <charset val="134"/>
      </rPr>
      <t>万元）</t>
    </r>
    <r>
      <rPr>
        <b/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建设地点：塔什库尔干乡萨热吉勒尕村、色日克塔什村</t>
    </r>
  </si>
  <si>
    <r>
      <rPr>
        <sz val="28"/>
        <rFont val="宋体"/>
        <charset val="134"/>
      </rPr>
      <t>社会效益：此项目涉及塔什库尔干乡</t>
    </r>
    <r>
      <rPr>
        <sz val="28"/>
        <rFont val="Times New Roman"/>
        <charset val="134"/>
      </rPr>
      <t>2</t>
    </r>
    <r>
      <rPr>
        <sz val="28"/>
        <rFont val="宋体"/>
        <charset val="134"/>
      </rPr>
      <t>个村共有</t>
    </r>
    <r>
      <rPr>
        <sz val="28"/>
        <rFont val="Times New Roman"/>
        <charset val="134"/>
      </rPr>
      <t>174</t>
    </r>
    <r>
      <rPr>
        <sz val="28"/>
        <rFont val="宋体"/>
        <charset val="134"/>
      </rPr>
      <t>户，涉及灌溉面积</t>
    </r>
    <r>
      <rPr>
        <sz val="28"/>
        <rFont val="Times New Roman"/>
        <charset val="134"/>
      </rPr>
      <t>8850</t>
    </r>
    <r>
      <rPr>
        <sz val="28"/>
        <rFont val="宋体"/>
        <charset val="134"/>
      </rPr>
      <t>亩，项目实施后将进一步巩固粮食安全、畜牧产业的主导地位，农牧民收入将大幅增长，幸福感、获得感进一步增强；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经济效益：增加</t>
    </r>
    <r>
      <rPr>
        <sz val="28"/>
        <rFont val="Times New Roman"/>
        <charset val="134"/>
      </rPr>
      <t>662</t>
    </r>
    <r>
      <rPr>
        <sz val="28"/>
        <rFont val="宋体"/>
        <charset val="134"/>
      </rPr>
      <t>人农牧民收入。</t>
    </r>
  </si>
  <si>
    <t>水利局</t>
  </si>
  <si>
    <t>杨克松</t>
  </si>
  <si>
    <t>TSKEG2025-067</t>
  </si>
  <si>
    <t>瓦恰乡乡村配套基础设施建设项目</t>
  </si>
  <si>
    <t>休闲农业与乡村旅游</t>
  </si>
  <si>
    <t>瓦恰乡</t>
  </si>
  <si>
    <r>
      <rPr>
        <sz val="28"/>
        <rFont val="宋体"/>
        <charset val="134"/>
      </rPr>
      <t>投资</t>
    </r>
    <r>
      <rPr>
        <sz val="28"/>
        <rFont val="Times New Roman"/>
        <charset val="134"/>
      </rPr>
      <t>:179.33</t>
    </r>
    <r>
      <rPr>
        <sz val="28"/>
        <rFont val="宋体"/>
        <charset val="134"/>
      </rPr>
      <t>万元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规模</t>
    </r>
    <r>
      <rPr>
        <sz val="28"/>
        <rFont val="Times New Roman"/>
        <charset val="134"/>
      </rPr>
      <t>:450</t>
    </r>
    <r>
      <rPr>
        <sz val="28"/>
        <rFont val="宋体"/>
        <charset val="134"/>
      </rPr>
      <t>㎡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建设内容</t>
    </r>
    <r>
      <rPr>
        <sz val="28"/>
        <rFont val="Times New Roman"/>
        <charset val="134"/>
      </rPr>
      <t>:</t>
    </r>
    <r>
      <rPr>
        <sz val="28"/>
        <rFont val="宋体"/>
        <charset val="134"/>
      </rPr>
      <t>投资</t>
    </r>
    <r>
      <rPr>
        <sz val="28"/>
        <rFont val="Times New Roman"/>
        <charset val="134"/>
      </rPr>
      <t>179.33</t>
    </r>
    <r>
      <rPr>
        <sz val="28"/>
        <rFont val="宋体"/>
        <charset val="134"/>
      </rPr>
      <t>万元，新建</t>
    </r>
    <r>
      <rPr>
        <sz val="28"/>
        <rFont val="Times New Roman"/>
        <charset val="134"/>
      </rPr>
      <t>450m</t>
    </r>
    <r>
      <rPr>
        <sz val="28"/>
        <rFont val="宋体"/>
        <charset val="134"/>
      </rPr>
      <t>的公共文化设施建筑物及水电暖配套设施。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建设地点</t>
    </r>
    <r>
      <rPr>
        <sz val="28"/>
        <rFont val="Times New Roman"/>
        <charset val="134"/>
      </rPr>
      <t>:</t>
    </r>
    <r>
      <rPr>
        <sz val="28"/>
        <rFont val="宋体"/>
        <charset val="134"/>
      </rPr>
      <t>瓦恰乡</t>
    </r>
  </si>
  <si>
    <r>
      <rPr>
        <sz val="28"/>
        <rFont val="宋体"/>
        <charset val="134"/>
      </rPr>
      <t>社会效益：增加旅游业发展，带动农户增加收入，提高村集体经济。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收益人口：</t>
    </r>
    <r>
      <rPr>
        <sz val="28"/>
        <rFont val="Times New Roman"/>
        <charset val="134"/>
      </rPr>
      <t xml:space="preserve">168 </t>
    </r>
    <r>
      <rPr>
        <sz val="28"/>
        <rFont val="宋体"/>
        <charset val="134"/>
      </rPr>
      <t>户</t>
    </r>
    <r>
      <rPr>
        <sz val="28"/>
        <rFont val="Times New Roman"/>
        <charset val="134"/>
      </rPr>
      <t>587</t>
    </r>
    <r>
      <rPr>
        <sz val="28"/>
        <rFont val="宋体"/>
        <charset val="134"/>
      </rPr>
      <t>人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资产归属：夏布孜喀拉村集体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集体经济带动：村集体经济年收入</t>
    </r>
    <r>
      <rPr>
        <sz val="28"/>
        <rFont val="Times New Roman"/>
        <charset val="134"/>
      </rPr>
      <t>≥5</t>
    </r>
    <r>
      <rPr>
        <sz val="28"/>
        <rFont val="宋体"/>
        <charset val="134"/>
      </rPr>
      <t>万元。</t>
    </r>
  </si>
  <si>
    <r>
      <rPr>
        <sz val="28"/>
        <rFont val="宋体"/>
        <charset val="134"/>
      </rPr>
      <t>努热比亚</t>
    </r>
    <r>
      <rPr>
        <sz val="28"/>
        <rFont val="Times New Roman"/>
        <charset val="134"/>
      </rPr>
      <t>·</t>
    </r>
    <r>
      <rPr>
        <sz val="28"/>
        <rFont val="宋体"/>
        <charset val="134"/>
      </rPr>
      <t>热买提拉</t>
    </r>
  </si>
  <si>
    <t>二、乡村建设行动</t>
  </si>
  <si>
    <t>TSKEG2025-066</t>
  </si>
  <si>
    <t>大同乡产业路基础设施建设项目</t>
  </si>
  <si>
    <t>乡村建设行动</t>
  </si>
  <si>
    <t>产业路</t>
  </si>
  <si>
    <t>阿依克日克村</t>
  </si>
  <si>
    <r>
      <rPr>
        <sz val="28"/>
        <rFont val="宋体"/>
        <charset val="134"/>
      </rPr>
      <t>投资：</t>
    </r>
    <r>
      <rPr>
        <sz val="28"/>
        <rFont val="Times New Roman"/>
        <charset val="134"/>
      </rPr>
      <t>350</t>
    </r>
    <r>
      <rPr>
        <sz val="28"/>
        <rFont val="宋体"/>
        <charset val="134"/>
      </rPr>
      <t>万元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规模：</t>
    </r>
    <r>
      <rPr>
        <sz val="28"/>
        <rFont val="Times New Roman"/>
        <charset val="134"/>
      </rPr>
      <t>5.5</t>
    </r>
    <r>
      <rPr>
        <sz val="28"/>
        <rFont val="宋体"/>
        <charset val="134"/>
      </rPr>
      <t>公里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建设内容：投资</t>
    </r>
    <r>
      <rPr>
        <sz val="28"/>
        <rFont val="Times New Roman"/>
        <charset val="134"/>
      </rPr>
      <t>350</t>
    </r>
    <r>
      <rPr>
        <sz val="28"/>
        <rFont val="宋体"/>
        <charset val="134"/>
      </rPr>
      <t>万元，对大同乡</t>
    </r>
    <r>
      <rPr>
        <sz val="28"/>
        <rFont val="Times New Roman"/>
        <charset val="134"/>
      </rPr>
      <t>5.5</t>
    </r>
    <r>
      <rPr>
        <sz val="28"/>
        <rFont val="宋体"/>
        <charset val="134"/>
      </rPr>
      <t>公里产业路进行路肩加固，对涉及村组道路路段新增错车位，对易滑坡路段增加挡土墙，以及其他安全措施配套设施。</t>
    </r>
    <r>
      <rPr>
        <sz val="28"/>
        <rFont val="Times New Roman"/>
        <charset val="134"/>
      </rPr>
      <t xml:space="preserve">
</t>
    </r>
    <r>
      <rPr>
        <sz val="28"/>
        <rFont val="宋体"/>
        <charset val="134"/>
      </rPr>
      <t>建设地点：阿依克日克村</t>
    </r>
  </si>
  <si>
    <t>社会效益：项目实施后，极大地改善乡村道路交通畅通，方便群众出行，进一步提升群众的幸福指数，助推乡村产业发展，改善运输条件增加农牧民收入。</t>
  </si>
  <si>
    <t>大同乡</t>
  </si>
  <si>
    <r>
      <rPr>
        <sz val="28"/>
        <rFont val="宋体"/>
        <charset val="134"/>
      </rPr>
      <t>古兰拜尔</t>
    </r>
    <r>
      <rPr>
        <sz val="28"/>
        <rFont val="Times New Roman"/>
        <charset val="134"/>
      </rPr>
      <t>·</t>
    </r>
    <r>
      <rPr>
        <sz val="28"/>
        <rFont val="宋体"/>
        <charset val="134"/>
      </rPr>
      <t>茹仙</t>
    </r>
  </si>
  <si>
    <t>三、就业项目</t>
  </si>
  <si>
    <t>TSKEG2025-041</t>
  </si>
  <si>
    <t>一次性交通补贴</t>
  </si>
  <si>
    <t>就业项目</t>
  </si>
  <si>
    <t>公益性岗位</t>
  </si>
  <si>
    <r>
      <rPr>
        <sz val="28"/>
        <rFont val="宋体"/>
        <charset val="134"/>
      </rPr>
      <t>投资</t>
    </r>
    <r>
      <rPr>
        <sz val="28"/>
        <rFont val="Times New Roman"/>
        <charset val="134"/>
      </rPr>
      <t>20</t>
    </r>
    <r>
      <rPr>
        <sz val="28"/>
        <rFont val="宋体"/>
        <charset val="134"/>
      </rPr>
      <t>万元，为疆内外务工人员进行一次性交通补贴（按照实际产生费用补贴或按照管理办法执行）。</t>
    </r>
  </si>
  <si>
    <t>助力就业，确保农牧民就业质量，带动增收</t>
  </si>
  <si>
    <t>TSGEG2025-043</t>
  </si>
  <si>
    <t>公益性岗位补助</t>
  </si>
  <si>
    <r>
      <t>投资：342万元</t>
    </r>
    <r>
      <rPr>
        <sz val="28"/>
        <color theme="1" tint="0.05"/>
        <rFont val="Times New Roman"/>
        <charset val="134"/>
      </rPr>
      <t xml:space="preserve">
</t>
    </r>
    <r>
      <rPr>
        <sz val="28"/>
        <color theme="1" tint="0.05"/>
        <rFont val="宋体"/>
        <charset val="134"/>
      </rPr>
      <t>建设内容：通过开发</t>
    </r>
    <r>
      <rPr>
        <sz val="28"/>
        <color theme="1" tint="0.05"/>
        <rFont val="Times New Roman"/>
        <charset val="134"/>
      </rPr>
      <t>300</t>
    </r>
    <r>
      <rPr>
        <sz val="28"/>
        <color theme="1" tint="0.05"/>
        <rFont val="宋体"/>
        <charset val="134"/>
      </rPr>
      <t>个临时性公益性岗位，用于安置农户，兜底保障不少于</t>
    </r>
    <r>
      <rPr>
        <sz val="28"/>
        <color theme="1" tint="0.05"/>
        <rFont val="Times New Roman"/>
        <charset val="134"/>
      </rPr>
      <t>300</t>
    </r>
    <r>
      <rPr>
        <sz val="28"/>
        <color theme="1" tint="0.05"/>
        <rFont val="宋体"/>
        <charset val="134"/>
      </rPr>
      <t>名户临时性就业增收。带动不少于</t>
    </r>
    <r>
      <rPr>
        <sz val="28"/>
        <color theme="1" tint="0.05"/>
        <rFont val="Times New Roman"/>
        <charset val="134"/>
      </rPr>
      <t>300</t>
    </r>
    <r>
      <rPr>
        <sz val="28"/>
        <color theme="1" tint="0.05"/>
        <rFont val="宋体"/>
        <charset val="134"/>
      </rPr>
      <t>人增收，每月增收</t>
    </r>
    <r>
      <rPr>
        <sz val="28"/>
        <color theme="1" tint="0.05"/>
        <rFont val="Times New Roman"/>
        <charset val="134"/>
      </rPr>
      <t>1900</t>
    </r>
    <r>
      <rPr>
        <sz val="28"/>
        <color theme="1" tint="0.05"/>
        <rFont val="宋体"/>
        <charset val="134"/>
      </rPr>
      <t>元。
(第一批已安排171万元)</t>
    </r>
    <r>
      <rPr>
        <sz val="28"/>
        <color theme="1" tint="0.05"/>
        <rFont val="Times New Roman"/>
        <charset val="134"/>
      </rPr>
      <t xml:space="preserve">
</t>
    </r>
    <r>
      <rPr>
        <sz val="28"/>
        <color theme="1" tint="0.05"/>
        <rFont val="宋体"/>
        <charset val="134"/>
      </rPr>
      <t>建设地点：全县</t>
    </r>
    <r>
      <rPr>
        <sz val="28"/>
        <color theme="1" tint="0.05"/>
        <rFont val="Times New Roman"/>
        <charset val="134"/>
      </rPr>
      <t>11</t>
    </r>
    <r>
      <rPr>
        <sz val="28"/>
        <color theme="1" tint="0.05"/>
        <rFont val="宋体"/>
        <charset val="134"/>
      </rPr>
      <t>个乡镇</t>
    </r>
  </si>
  <si>
    <r>
      <t>经济效益：带动不少于</t>
    </r>
    <r>
      <rPr>
        <sz val="28"/>
        <color theme="1" tint="0.05"/>
        <rFont val="Times New Roman"/>
        <charset val="134"/>
      </rPr>
      <t>300</t>
    </r>
    <r>
      <rPr>
        <sz val="28"/>
        <color theme="1" tint="0.05"/>
        <rFont val="宋体"/>
        <charset val="134"/>
      </rPr>
      <t>人增收，每月增收</t>
    </r>
    <r>
      <rPr>
        <sz val="28"/>
        <color theme="1" tint="0.05"/>
        <rFont val="Times New Roman"/>
        <charset val="134"/>
      </rPr>
      <t>1900</t>
    </r>
    <r>
      <rPr>
        <sz val="28"/>
        <color theme="1" tint="0.05"/>
        <rFont val="宋体"/>
        <charset val="134"/>
      </rPr>
      <t>元。</t>
    </r>
    <r>
      <rPr>
        <sz val="28"/>
        <color theme="1" tint="0.05"/>
        <rFont val="Times New Roman"/>
        <charset val="134"/>
      </rPr>
      <t xml:space="preserve">
</t>
    </r>
    <r>
      <rPr>
        <sz val="28"/>
        <color theme="1" tint="0.05"/>
        <rFont val="宋体"/>
        <charset val="134"/>
      </rPr>
      <t>社会效益：</t>
    </r>
    <r>
      <rPr>
        <sz val="28"/>
        <color theme="1" tint="0.05"/>
        <rFont val="Times New Roman"/>
        <charset val="134"/>
      </rPr>
      <t>1.</t>
    </r>
    <r>
      <rPr>
        <sz val="28"/>
        <color theme="1" tint="0.05"/>
        <rFont val="宋体"/>
        <charset val="134"/>
      </rPr>
      <t>通过开发</t>
    </r>
    <r>
      <rPr>
        <sz val="28"/>
        <color theme="1" tint="0.05"/>
        <rFont val="Times New Roman"/>
        <charset val="134"/>
      </rPr>
      <t>300</t>
    </r>
    <r>
      <rPr>
        <sz val="28"/>
        <color theme="1" tint="0.05"/>
        <rFont val="宋体"/>
        <charset val="134"/>
      </rPr>
      <t>个临时性公益性岗位，用于安置农户，兜底保障不少于</t>
    </r>
    <r>
      <rPr>
        <sz val="28"/>
        <color theme="1" tint="0.05"/>
        <rFont val="Times New Roman"/>
        <charset val="134"/>
      </rPr>
      <t>300</t>
    </r>
    <r>
      <rPr>
        <sz val="28"/>
        <color theme="1" tint="0.05"/>
        <rFont val="宋体"/>
        <charset val="134"/>
      </rPr>
      <t>名农户临时性就业增收。</t>
    </r>
    <r>
      <rPr>
        <sz val="28"/>
        <color theme="1" tint="0.05"/>
        <rFont val="Times New Roman"/>
        <charset val="134"/>
      </rPr>
      <t xml:space="preserve">
2.</t>
    </r>
    <r>
      <rPr>
        <sz val="28"/>
        <color theme="1" tint="0.05"/>
        <rFont val="宋体"/>
        <charset val="134"/>
      </rPr>
      <t>帮助农户实现多渠道就业，减少就业压力，对就业增收致富都具有重要现实意义。</t>
    </r>
  </si>
  <si>
    <t>人社局</t>
  </si>
  <si>
    <t>赵林</t>
  </si>
  <si>
    <t>四、巩固三保障成果</t>
  </si>
  <si>
    <t>TSGEG2025-063</t>
  </si>
  <si>
    <t>雨露计划项目</t>
  </si>
  <si>
    <t>巩固三保障成果</t>
  </si>
  <si>
    <r>
      <rPr>
        <sz val="28"/>
        <rFont val="宋体"/>
        <charset val="134"/>
      </rPr>
      <t>享受</t>
    </r>
    <r>
      <rPr>
        <sz val="28"/>
        <rFont val="Times New Roman"/>
        <charset val="134"/>
      </rPr>
      <t>“</t>
    </r>
    <r>
      <rPr>
        <sz val="28"/>
        <rFont val="宋体"/>
        <charset val="134"/>
      </rPr>
      <t>雨露计划</t>
    </r>
    <r>
      <rPr>
        <sz val="28"/>
        <rFont val="Times New Roman"/>
        <charset val="134"/>
      </rPr>
      <t>+”</t>
    </r>
    <r>
      <rPr>
        <sz val="28"/>
        <rFont val="宋体"/>
        <charset val="134"/>
      </rPr>
      <t>教育补助</t>
    </r>
  </si>
  <si>
    <t>投资300万元， 对11个乡镇疆内外接受中等、高等教育的农户家庭子女1000人进行教育补助，每人补助3000元。</t>
  </si>
  <si>
    <r>
      <t>社会效益：引导和支持农村农户</t>
    </r>
    <r>
      <rPr>
        <sz val="28"/>
        <color theme="1" tint="0.05"/>
        <rFont val="Times New Roman"/>
        <charset val="134"/>
      </rPr>
      <t>≥1000</t>
    </r>
    <r>
      <rPr>
        <sz val="28"/>
        <color theme="1" tint="0.05"/>
        <rFont val="宋体"/>
        <charset val="134"/>
      </rPr>
      <t>户、农户家庭新成长劳动力接受教育，培养技能型人才、促进就业、提高人口素质、促进经济发展。</t>
    </r>
  </si>
  <si>
    <t>教科局</t>
  </si>
  <si>
    <t>陈国龙</t>
  </si>
  <si>
    <t>五、易地搬迁后扶</t>
  </si>
  <si>
    <t>TSKEG2025-064</t>
  </si>
  <si>
    <t>地方政府债券贴息补助</t>
  </si>
  <si>
    <t>易地搬迁后扶</t>
  </si>
  <si>
    <t>债券贴息补助</t>
  </si>
  <si>
    <t>用于规划内调整融资模式后的地方政府债券贴息补助。</t>
  </si>
  <si>
    <t>社会效益：政府债券进行贴息，缓解财政压力。</t>
  </si>
  <si>
    <t>发改委</t>
  </si>
  <si>
    <t>范军</t>
  </si>
  <si>
    <t>六、其他</t>
  </si>
  <si>
    <t>TSKEG2025-065</t>
  </si>
  <si>
    <r>
      <rPr>
        <sz val="28"/>
        <rFont val="宋体"/>
        <charset val="134"/>
      </rPr>
      <t>塔什库尔干县</t>
    </r>
    <r>
      <rPr>
        <sz val="28"/>
        <rFont val="Times New Roman"/>
        <charset val="134"/>
      </rPr>
      <t>2025</t>
    </r>
    <r>
      <rPr>
        <sz val="28"/>
        <rFont val="宋体"/>
        <charset val="134"/>
      </rPr>
      <t>年</t>
    </r>
    <r>
      <rPr>
        <sz val="28"/>
        <rFont val="Times New Roman"/>
        <charset val="134"/>
      </rPr>
      <t>“</t>
    </r>
    <r>
      <rPr>
        <sz val="28"/>
        <rFont val="宋体"/>
        <charset val="134"/>
      </rPr>
      <t>健康饮茶，送茶入户</t>
    </r>
    <r>
      <rPr>
        <sz val="28"/>
        <rFont val="Times New Roman"/>
        <charset val="134"/>
      </rPr>
      <t>”</t>
    </r>
    <r>
      <rPr>
        <sz val="28"/>
        <rFont val="宋体"/>
        <charset val="134"/>
      </rPr>
      <t>项目</t>
    </r>
  </si>
  <si>
    <t>其他</t>
  </si>
  <si>
    <t>群众饮用低氟茶</t>
  </si>
  <si>
    <t>塔什库尔干县塔吉克阿巴提镇、塔什库尔干乡、提孜那甫乡、塔合曼乡、科克亚尔乡、达布达尔乡、库科西鲁格乡、班迪尔乡、瓦恰乡、马尔洋乡、大同乡</t>
  </si>
  <si>
    <t>投资：45.97万
规模：11个乡镇
建设内容：投资46万元，为4597户群众采购低氟边销茶，每户采购成本不超过100元。
建设地点：各乡镇</t>
  </si>
  <si>
    <t>为4597户群众采购低氟边销茶，倡导“健康饮茶”、“送茶入户”，遏制饮茶型地氟病的蔓延。产品验收合格超过98％，确保按时按计划完成项目。每户采购成本不超过100元。</t>
  </si>
  <si>
    <t>县委统战部</t>
  </si>
  <si>
    <t>艾尔肯·玉赛因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</si>
</sst>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1"/>
      <color theme="1"/>
      <name val="宋体"/>
      <charset val="134"/>
      <scheme val="minor"/>
    </font>
    <font>
      <b/>
      <sz val="18"/>
      <color theme="1" tint="0.05"/>
      <name val="宋体"/>
      <charset val="134"/>
      <scheme val="minor"/>
    </font>
    <font>
      <b/>
      <sz val="24"/>
      <color theme="1" tint="0.05"/>
      <name val="宋体"/>
      <charset val="134"/>
      <scheme val="minor"/>
    </font>
    <font>
      <b/>
      <sz val="22"/>
      <color theme="1" tint="0.05"/>
      <name val="宋体"/>
      <charset val="134"/>
      <scheme val="minor"/>
    </font>
    <font>
      <b/>
      <sz val="26"/>
      <color theme="1" tint="0.05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72"/>
      <name val="方正小标宋_GBK"/>
      <charset val="134"/>
    </font>
    <font>
      <sz val="72"/>
      <name val="Times New Roman"/>
      <charset val="134"/>
    </font>
    <font>
      <sz val="28"/>
      <name val="宋体"/>
      <charset val="134"/>
    </font>
    <font>
      <sz val="28"/>
      <name val="Times New Roman"/>
      <charset val="134"/>
    </font>
    <font>
      <b/>
      <sz val="28"/>
      <name val="宋体"/>
      <charset val="134"/>
    </font>
    <font>
      <b/>
      <sz val="28"/>
      <name val="Times New Roman"/>
      <charset val="134"/>
    </font>
    <font>
      <sz val="28"/>
      <color theme="1" tint="0.05"/>
      <name val="宋体"/>
      <charset val="134"/>
    </font>
    <font>
      <sz val="28"/>
      <name val="黑体"/>
      <charset val="134"/>
    </font>
    <font>
      <sz val="26"/>
      <color theme="1" tint="0.05"/>
      <name val="宋体"/>
      <charset val="134"/>
      <scheme val="minor"/>
    </font>
    <font>
      <sz val="18"/>
      <color theme="1" tint="0.05"/>
      <name val="宋体"/>
      <charset val="134"/>
      <scheme val="minor"/>
    </font>
    <font>
      <sz val="24"/>
      <color theme="1" tint="0.05"/>
      <name val="宋体"/>
      <charset val="134"/>
      <scheme val="minor"/>
    </font>
    <font>
      <sz val="22"/>
      <color theme="1" tint="0.05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28"/>
      <color theme="1" tint="0.0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5" borderId="14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30" fillId="6" borderId="15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top"/>
    </xf>
    <xf numFmtId="0" fontId="0" fillId="0" borderId="0">
      <alignment vertical="center"/>
    </xf>
    <xf numFmtId="0" fontId="38" fillId="0" borderId="0">
      <alignment vertical="top"/>
    </xf>
    <xf numFmtId="0" fontId="39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10" fontId="5" fillId="0" borderId="0" xfId="0" applyNumberFormat="1" applyFont="1" applyFill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0" fontId="8" fillId="0" borderId="4" xfId="0" applyNumberFormat="1" applyFont="1" applyFill="1" applyBorder="1" applyAlignment="1">
      <alignment horizontal="left" vertical="center" wrapText="1"/>
    </xf>
    <xf numFmtId="10" fontId="12" fillId="0" borderId="4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10" fontId="9" fillId="0" borderId="4" xfId="0" applyNumberFormat="1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left" vertical="center" wrapText="1"/>
    </xf>
    <xf numFmtId="176" fontId="9" fillId="0" borderId="4" xfId="0" applyNumberFormat="1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vertical="center" wrapText="1"/>
    </xf>
    <xf numFmtId="0" fontId="14" fillId="0" borderId="0" xfId="0" applyFont="1" applyFill="1">
      <alignment vertical="center"/>
    </xf>
    <xf numFmtId="0" fontId="7" fillId="0" borderId="0" xfId="0" applyNumberFormat="1" applyFont="1" applyFill="1" applyAlignment="1">
      <alignment horizontal="left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vertical="center" wrapText="1"/>
    </xf>
    <xf numFmtId="0" fontId="16" fillId="0" borderId="0" xfId="0" applyFont="1" applyFill="1" applyAlignment="1">
      <alignment vertical="center" wrapText="1"/>
    </xf>
    <xf numFmtId="10" fontId="9" fillId="0" borderId="4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center" wrapText="1"/>
    </xf>
    <xf numFmtId="0" fontId="8" fillId="0" borderId="4" xfId="49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自治区下达塔城2007年财政扶贫资金项目下达计划表－1048万元" xfId="49"/>
    <cellStyle name="常规 6" xfId="50"/>
    <cellStyle name="常规 16" xfId="51"/>
    <cellStyle name="常规 2 2 2" xfId="52"/>
    <cellStyle name="常规 2 2" xfId="53"/>
    <cellStyle name="常规 105" xfId="54"/>
    <cellStyle name="常规 2" xfId="55"/>
    <cellStyle name="常规 5_11_1" xfId="56"/>
    <cellStyle name="常规 5" xfId="57"/>
    <cellStyle name="常规 3" xfId="58"/>
    <cellStyle name="常规 10 10" xfId="5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31"/>
  <sheetViews>
    <sheetView tabSelected="1" view="pageBreakPreview" zoomScale="40" zoomScaleNormal="40" topLeftCell="I1" workbookViewId="0">
      <pane ySplit="6" topLeftCell="A9" activePane="bottomLeft" state="frozen"/>
      <selection/>
      <selection pane="bottomLeft" activeCell="T9" sqref="T9"/>
    </sheetView>
  </sheetViews>
  <sheetFormatPr defaultColWidth="9" defaultRowHeight="14.4"/>
  <cols>
    <col min="1" max="1" width="9.62962962962963" style="6" customWidth="1"/>
    <col min="2" max="2" width="17" style="7" customWidth="1"/>
    <col min="3" max="3" width="41" style="8" customWidth="1"/>
    <col min="4" max="6" width="23" style="7" customWidth="1"/>
    <col min="7" max="7" width="50" style="8" customWidth="1"/>
    <col min="8" max="8" width="200" style="7" customWidth="1"/>
    <col min="9" max="10" width="25.7592592592593" style="7" customWidth="1"/>
    <col min="11" max="11" width="27.037037037037" style="9" customWidth="1"/>
    <col min="12" max="12" width="23.5092592592593" style="9" customWidth="1"/>
    <col min="13" max="13" width="24.4444444444444" style="9"/>
    <col min="14" max="14" width="21.5555555555556" style="9" hidden="1" customWidth="1"/>
    <col min="15" max="16" width="15.7777777777778" style="9" hidden="1" customWidth="1"/>
    <col min="17" max="17" width="23.6203703703704" style="10" customWidth="1"/>
    <col min="18" max="18" width="20.3518518518519" style="10" customWidth="1"/>
    <col min="19" max="19" width="20.7037037037037" style="9" customWidth="1"/>
    <col min="20" max="20" width="122" style="11" customWidth="1"/>
    <col min="21" max="21" width="16" style="12" customWidth="1"/>
    <col min="22" max="22" width="18.5" style="9" customWidth="1"/>
    <col min="23" max="23" width="27.6296296296296" style="13" customWidth="1"/>
    <col min="24" max="16374" width="9" style="9"/>
    <col min="16375" max="16375" width="30.1111111111111" style="9"/>
    <col min="16376" max="16381" width="9" style="9"/>
    <col min="16382" max="16382" width="25.3796296296296" style="9"/>
    <col min="16383" max="16384" width="9" style="9"/>
  </cols>
  <sheetData>
    <row r="1" ht="112" customHeight="1" spans="1:23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49"/>
      <c r="U1" s="15"/>
      <c r="V1" s="15"/>
      <c r="W1" s="15"/>
    </row>
    <row r="2" s="1" customFormat="1" ht="66" customHeight="1" spans="1:24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38" t="s">
        <v>9</v>
      </c>
      <c r="J2" s="39"/>
      <c r="K2" s="39"/>
      <c r="L2" s="39"/>
      <c r="M2" s="39"/>
      <c r="N2" s="39"/>
      <c r="O2" s="39"/>
      <c r="P2" s="39"/>
      <c r="Q2" s="39"/>
      <c r="R2" s="39"/>
      <c r="S2" s="50"/>
      <c r="T2" s="16" t="s">
        <v>10</v>
      </c>
      <c r="U2" s="16" t="s">
        <v>11</v>
      </c>
      <c r="V2" s="16" t="s">
        <v>12</v>
      </c>
      <c r="W2" s="16" t="s">
        <v>13</v>
      </c>
      <c r="X2" s="51"/>
    </row>
    <row r="3" s="1" customFormat="1" ht="66" customHeight="1" spans="1:24">
      <c r="A3" s="17"/>
      <c r="B3" s="17"/>
      <c r="C3" s="17"/>
      <c r="D3" s="17"/>
      <c r="E3" s="17"/>
      <c r="F3" s="17"/>
      <c r="G3" s="17"/>
      <c r="H3" s="17"/>
      <c r="I3" s="40" t="s">
        <v>14</v>
      </c>
      <c r="J3" s="20"/>
      <c r="K3" s="20"/>
      <c r="L3" s="20"/>
      <c r="M3" s="20"/>
      <c r="N3" s="20"/>
      <c r="O3" s="20"/>
      <c r="P3" s="20"/>
      <c r="Q3" s="52" t="s">
        <v>15</v>
      </c>
      <c r="R3" s="52" t="s">
        <v>16</v>
      </c>
      <c r="S3" s="52" t="s">
        <v>17</v>
      </c>
      <c r="T3" s="17"/>
      <c r="U3" s="17"/>
      <c r="V3" s="17"/>
      <c r="W3" s="17"/>
      <c r="X3" s="51"/>
    </row>
    <row r="4" s="1" customFormat="1" ht="75" customHeight="1" spans="1:24">
      <c r="A4" s="17"/>
      <c r="B4" s="17"/>
      <c r="C4" s="17"/>
      <c r="D4" s="17"/>
      <c r="E4" s="17"/>
      <c r="F4" s="17"/>
      <c r="G4" s="17"/>
      <c r="H4" s="17"/>
      <c r="I4" s="41" t="s">
        <v>18</v>
      </c>
      <c r="J4" s="42" t="s">
        <v>19</v>
      </c>
      <c r="K4" s="43"/>
      <c r="L4" s="41" t="s">
        <v>20</v>
      </c>
      <c r="M4" s="41" t="s">
        <v>21</v>
      </c>
      <c r="N4" s="41" t="s">
        <v>22</v>
      </c>
      <c r="O4" s="41" t="s">
        <v>23</v>
      </c>
      <c r="P4" s="41" t="s">
        <v>24</v>
      </c>
      <c r="Q4" s="17"/>
      <c r="R4" s="17"/>
      <c r="S4" s="17"/>
      <c r="T4" s="17"/>
      <c r="U4" s="17"/>
      <c r="V4" s="17"/>
      <c r="W4" s="17"/>
      <c r="X4" s="51"/>
    </row>
    <row r="5" s="1" customFormat="1" ht="75" customHeight="1" spans="1:24">
      <c r="A5" s="18"/>
      <c r="B5" s="18"/>
      <c r="C5" s="18"/>
      <c r="D5" s="18"/>
      <c r="E5" s="18"/>
      <c r="F5" s="18"/>
      <c r="G5" s="18"/>
      <c r="H5" s="18"/>
      <c r="I5" s="18"/>
      <c r="J5" s="40" t="s">
        <v>25</v>
      </c>
      <c r="K5" s="40" t="s">
        <v>26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51"/>
    </row>
    <row r="6" s="2" customFormat="1" ht="60" customHeight="1" spans="1:24">
      <c r="A6" s="19" t="s">
        <v>27</v>
      </c>
      <c r="B6" s="20"/>
      <c r="C6" s="20"/>
      <c r="D6" s="20"/>
      <c r="E6" s="20"/>
      <c r="F6" s="20"/>
      <c r="G6" s="20"/>
      <c r="H6" s="20"/>
      <c r="I6" s="44">
        <f>SUM(J6:M6)</f>
        <v>3015</v>
      </c>
      <c r="J6" s="44">
        <f>J7+J13+J15+J18+J20+J22</f>
        <v>1506</v>
      </c>
      <c r="K6" s="44">
        <f>K7+K13+K15+K18+K20+K22</f>
        <v>770</v>
      </c>
      <c r="L6" s="44">
        <f>L7+L13+L15+L18+L20+L22</f>
        <v>0</v>
      </c>
      <c r="M6" s="44">
        <f>M7+M13+M15+M18+M20+M22</f>
        <v>739</v>
      </c>
      <c r="N6" s="20"/>
      <c r="O6" s="20"/>
      <c r="P6" s="20"/>
      <c r="Q6" s="20"/>
      <c r="R6" s="20"/>
      <c r="S6" s="20"/>
      <c r="T6" s="24"/>
      <c r="U6" s="20"/>
      <c r="V6" s="53"/>
      <c r="W6" s="20"/>
      <c r="X6" s="54"/>
    </row>
    <row r="7" s="3" customFormat="1" ht="60" customHeight="1" spans="1:16382">
      <c r="A7" s="21" t="s">
        <v>28</v>
      </c>
      <c r="B7" s="22"/>
      <c r="C7" s="23"/>
      <c r="D7" s="20"/>
      <c r="E7" s="20"/>
      <c r="F7" s="20"/>
      <c r="G7" s="20"/>
      <c r="H7" s="24"/>
      <c r="I7" s="44">
        <f>SUM(J7:S7)</f>
        <v>1799.03</v>
      </c>
      <c r="J7" s="44">
        <f>SUM(J8:J14)</f>
        <v>1115</v>
      </c>
      <c r="K7" s="44">
        <f>SUM(K8:K14)</f>
        <v>291</v>
      </c>
      <c r="L7" s="44"/>
      <c r="M7" s="44">
        <f>SUM(M10:M12)</f>
        <v>393.03</v>
      </c>
      <c r="N7" s="20">
        <f>SUM(N10:N14)</f>
        <v>0</v>
      </c>
      <c r="O7" s="20">
        <f>SUM(O10:O14)</f>
        <v>0</v>
      </c>
      <c r="P7" s="20">
        <f>SUM(P10:P14)</f>
        <v>0</v>
      </c>
      <c r="Q7" s="20"/>
      <c r="R7" s="20"/>
      <c r="S7" s="20"/>
      <c r="T7" s="24"/>
      <c r="U7" s="20"/>
      <c r="V7" s="20"/>
      <c r="W7" s="55"/>
      <c r="X7" s="56"/>
      <c r="XFB7" s="3">
        <f>SUM(A7:XFA7)</f>
        <v>3598.06</v>
      </c>
    </row>
    <row r="8" s="3" customFormat="1" ht="216" customHeight="1" spans="1:24">
      <c r="A8" s="25">
        <v>1</v>
      </c>
      <c r="B8" s="25" t="s">
        <v>29</v>
      </c>
      <c r="C8" s="26" t="s">
        <v>30</v>
      </c>
      <c r="D8" s="26" t="s">
        <v>31</v>
      </c>
      <c r="E8" s="26" t="s">
        <v>32</v>
      </c>
      <c r="F8" s="26" t="s">
        <v>33</v>
      </c>
      <c r="G8" s="26" t="s">
        <v>34</v>
      </c>
      <c r="H8" s="27" t="s">
        <v>35</v>
      </c>
      <c r="I8" s="20">
        <f>J8+K8+L8+M8+Q8+R8</f>
        <v>1169.21</v>
      </c>
      <c r="J8" s="45">
        <v>878.21</v>
      </c>
      <c r="K8" s="20">
        <v>291</v>
      </c>
      <c r="L8" s="20"/>
      <c r="M8" s="20"/>
      <c r="N8" s="20"/>
      <c r="O8" s="20"/>
      <c r="P8" s="20"/>
      <c r="Q8" s="20"/>
      <c r="R8" s="20"/>
      <c r="S8" s="20"/>
      <c r="T8" s="57" t="s">
        <v>36</v>
      </c>
      <c r="U8" s="19" t="s">
        <v>37</v>
      </c>
      <c r="V8" s="19" t="s">
        <v>38</v>
      </c>
      <c r="W8" s="25"/>
      <c r="X8" s="56"/>
    </row>
    <row r="9" s="3" customFormat="1" ht="216" customHeight="1" spans="1:24">
      <c r="A9" s="25">
        <v>2</v>
      </c>
      <c r="B9" s="25" t="s">
        <v>39</v>
      </c>
      <c r="C9" s="26" t="s">
        <v>40</v>
      </c>
      <c r="D9" s="26" t="s">
        <v>31</v>
      </c>
      <c r="E9" s="26" t="s">
        <v>41</v>
      </c>
      <c r="F9" s="26" t="s">
        <v>33</v>
      </c>
      <c r="G9" s="19" t="s">
        <v>42</v>
      </c>
      <c r="H9" s="28" t="s">
        <v>43</v>
      </c>
      <c r="I9" s="20">
        <f>J9+K9+L9+M9+Q9+R9</f>
        <v>70</v>
      </c>
      <c r="J9" s="20">
        <v>70</v>
      </c>
      <c r="K9" s="20"/>
      <c r="L9" s="20"/>
      <c r="M9" s="20"/>
      <c r="N9" s="20"/>
      <c r="O9" s="20"/>
      <c r="P9" s="20"/>
      <c r="Q9" s="20"/>
      <c r="R9" s="20"/>
      <c r="S9" s="20"/>
      <c r="T9" s="37" t="s">
        <v>44</v>
      </c>
      <c r="U9" s="19" t="s">
        <v>37</v>
      </c>
      <c r="V9" s="19" t="s">
        <v>38</v>
      </c>
      <c r="W9" s="25"/>
      <c r="X9" s="56"/>
    </row>
    <row r="10" s="4" customFormat="1" ht="277" customHeight="1" spans="1:24">
      <c r="A10" s="25">
        <v>3</v>
      </c>
      <c r="B10" s="25" t="s">
        <v>45</v>
      </c>
      <c r="C10" s="26" t="s">
        <v>46</v>
      </c>
      <c r="D10" s="26" t="s">
        <v>31</v>
      </c>
      <c r="E10" s="26" t="s">
        <v>47</v>
      </c>
      <c r="F10" s="26" t="s">
        <v>33</v>
      </c>
      <c r="G10" s="26" t="s">
        <v>48</v>
      </c>
      <c r="H10" s="27" t="s">
        <v>49</v>
      </c>
      <c r="I10" s="20">
        <f>J10+K10+L10+M10+Q10+R10</f>
        <v>166.79</v>
      </c>
      <c r="J10" s="20">
        <v>166.79</v>
      </c>
      <c r="K10" s="20"/>
      <c r="L10" s="20"/>
      <c r="M10" s="20"/>
      <c r="N10" s="20"/>
      <c r="O10" s="20"/>
      <c r="P10" s="20"/>
      <c r="Q10" s="20"/>
      <c r="R10" s="20"/>
      <c r="S10" s="20"/>
      <c r="T10" s="29" t="s">
        <v>50</v>
      </c>
      <c r="U10" s="19" t="s">
        <v>51</v>
      </c>
      <c r="V10" s="19" t="s">
        <v>52</v>
      </c>
      <c r="W10" s="33"/>
      <c r="X10" s="58"/>
    </row>
    <row r="11" s="4" customFormat="1" ht="277" customHeight="1" spans="1:24">
      <c r="A11" s="25">
        <v>4</v>
      </c>
      <c r="B11" s="25" t="s">
        <v>53</v>
      </c>
      <c r="C11" s="19" t="s">
        <v>54</v>
      </c>
      <c r="D11" s="19" t="s">
        <v>31</v>
      </c>
      <c r="E11" s="19" t="s">
        <v>55</v>
      </c>
      <c r="F11" s="19" t="s">
        <v>33</v>
      </c>
      <c r="G11" s="19" t="s">
        <v>56</v>
      </c>
      <c r="H11" s="29" t="s">
        <v>57</v>
      </c>
      <c r="I11" s="20">
        <f>J11+K11+L11+M11+Q11+R11</f>
        <v>213.7</v>
      </c>
      <c r="J11" s="20"/>
      <c r="K11" s="20"/>
      <c r="L11" s="25"/>
      <c r="M11" s="20">
        <v>213.7</v>
      </c>
      <c r="N11" s="20"/>
      <c r="O11" s="20"/>
      <c r="P11" s="20"/>
      <c r="Q11" s="20"/>
      <c r="R11" s="20"/>
      <c r="S11" s="20"/>
      <c r="T11" s="29" t="s">
        <v>58</v>
      </c>
      <c r="U11" s="19" t="s">
        <v>59</v>
      </c>
      <c r="V11" s="19" t="s">
        <v>60</v>
      </c>
      <c r="W11" s="33"/>
      <c r="X11" s="58"/>
    </row>
    <row r="12" s="4" customFormat="1" ht="277" customHeight="1" spans="1:24">
      <c r="A12" s="25">
        <v>5</v>
      </c>
      <c r="B12" s="25" t="s">
        <v>61</v>
      </c>
      <c r="C12" s="19" t="s">
        <v>62</v>
      </c>
      <c r="D12" s="19" t="s">
        <v>31</v>
      </c>
      <c r="E12" s="19" t="s">
        <v>63</v>
      </c>
      <c r="F12" s="19" t="s">
        <v>33</v>
      </c>
      <c r="G12" s="19" t="s">
        <v>64</v>
      </c>
      <c r="H12" s="29" t="s">
        <v>65</v>
      </c>
      <c r="I12" s="20">
        <f>J12+K12+L12+M12+Q12+R12</f>
        <v>179.33</v>
      </c>
      <c r="J12" s="45"/>
      <c r="K12" s="20"/>
      <c r="L12" s="25"/>
      <c r="M12" s="20">
        <v>179.33</v>
      </c>
      <c r="N12" s="20"/>
      <c r="O12" s="20"/>
      <c r="P12" s="20"/>
      <c r="Q12" s="20"/>
      <c r="R12" s="20"/>
      <c r="S12" s="20"/>
      <c r="T12" s="29" t="s">
        <v>66</v>
      </c>
      <c r="U12" s="19" t="s">
        <v>64</v>
      </c>
      <c r="V12" s="19" t="s">
        <v>67</v>
      </c>
      <c r="W12" s="25"/>
      <c r="X12" s="58"/>
    </row>
    <row r="13" s="5" customFormat="1" ht="60" customHeight="1" spans="1:24">
      <c r="A13" s="21" t="s">
        <v>68</v>
      </c>
      <c r="B13" s="22"/>
      <c r="C13" s="23"/>
      <c r="D13" s="30"/>
      <c r="E13" s="30"/>
      <c r="F13" s="30"/>
      <c r="G13" s="20"/>
      <c r="H13" s="31"/>
      <c r="I13" s="20">
        <f>SUM(J13:S13)</f>
        <v>300</v>
      </c>
      <c r="J13" s="20"/>
      <c r="K13" s="20"/>
      <c r="L13" s="20"/>
      <c r="M13" s="20">
        <f t="shared" ref="K13:S13" si="0">M14</f>
        <v>300</v>
      </c>
      <c r="N13" s="20">
        <f t="shared" si="0"/>
        <v>0</v>
      </c>
      <c r="O13" s="20">
        <f t="shared" si="0"/>
        <v>0</v>
      </c>
      <c r="P13" s="20">
        <f t="shared" si="0"/>
        <v>0</v>
      </c>
      <c r="Q13" s="20"/>
      <c r="R13" s="20"/>
      <c r="S13" s="20"/>
      <c r="T13" s="59"/>
      <c r="U13" s="20"/>
      <c r="V13" s="20"/>
      <c r="W13" s="25"/>
      <c r="X13" s="60"/>
    </row>
    <row r="14" s="4" customFormat="1" ht="277" customHeight="1" spans="1:24">
      <c r="A14" s="25">
        <v>6</v>
      </c>
      <c r="B14" s="25" t="s">
        <v>69</v>
      </c>
      <c r="C14" s="26" t="s">
        <v>70</v>
      </c>
      <c r="D14" s="26" t="s">
        <v>71</v>
      </c>
      <c r="E14" s="26" t="s">
        <v>72</v>
      </c>
      <c r="F14" s="26" t="s">
        <v>33</v>
      </c>
      <c r="G14" s="26" t="s">
        <v>73</v>
      </c>
      <c r="H14" s="27" t="s">
        <v>74</v>
      </c>
      <c r="I14" s="20">
        <f>J14+K14+L14+M14+Q14+R14</f>
        <v>300</v>
      </c>
      <c r="J14" s="20"/>
      <c r="K14" s="20"/>
      <c r="L14" s="25"/>
      <c r="M14" s="20">
        <v>300</v>
      </c>
      <c r="N14" s="20"/>
      <c r="O14" s="20"/>
      <c r="P14" s="20"/>
      <c r="Q14" s="20"/>
      <c r="R14" s="20"/>
      <c r="S14" s="20"/>
      <c r="T14" s="57" t="s">
        <v>75</v>
      </c>
      <c r="U14" s="19" t="s">
        <v>76</v>
      </c>
      <c r="V14" s="19" t="s">
        <v>77</v>
      </c>
      <c r="W14" s="25"/>
      <c r="X14" s="58"/>
    </row>
    <row r="15" s="5" customFormat="1" ht="60" customHeight="1" spans="1:24">
      <c r="A15" s="21" t="s">
        <v>78</v>
      </c>
      <c r="B15" s="22"/>
      <c r="C15" s="23"/>
      <c r="D15" s="30"/>
      <c r="E15" s="30"/>
      <c r="F15" s="30"/>
      <c r="G15" s="30"/>
      <c r="H15" s="31"/>
      <c r="I15" s="44">
        <f>SUM(J15:S15)</f>
        <v>185</v>
      </c>
      <c r="J15" s="44">
        <f>SUM(J16:J17)</f>
        <v>6</v>
      </c>
      <c r="K15" s="44">
        <f>SUM(K16:K17)</f>
        <v>179</v>
      </c>
      <c r="L15" s="44"/>
      <c r="M15" s="44"/>
      <c r="N15" s="44"/>
      <c r="O15" s="44"/>
      <c r="P15" s="44"/>
      <c r="Q15" s="44"/>
      <c r="R15" s="44"/>
      <c r="S15" s="44"/>
      <c r="T15" s="59"/>
      <c r="U15" s="20"/>
      <c r="V15" s="20"/>
      <c r="W15" s="25"/>
      <c r="X15" s="60"/>
    </row>
    <row r="16" s="4" customFormat="1" ht="277" customHeight="1" spans="1:24">
      <c r="A16" s="25">
        <v>7</v>
      </c>
      <c r="B16" s="25" t="s">
        <v>79</v>
      </c>
      <c r="C16" s="19" t="s">
        <v>80</v>
      </c>
      <c r="D16" s="19" t="s">
        <v>81</v>
      </c>
      <c r="E16" s="19" t="s">
        <v>82</v>
      </c>
      <c r="F16" s="26" t="s">
        <v>33</v>
      </c>
      <c r="G16" s="19" t="s">
        <v>42</v>
      </c>
      <c r="H16" s="29" t="s">
        <v>83</v>
      </c>
      <c r="I16" s="20">
        <f>J16+K16+L16+M16+Q16+R16</f>
        <v>14</v>
      </c>
      <c r="J16" s="20">
        <v>6</v>
      </c>
      <c r="K16" s="20">
        <v>8</v>
      </c>
      <c r="L16" s="20"/>
      <c r="M16" s="20"/>
      <c r="N16" s="20"/>
      <c r="O16" s="20"/>
      <c r="P16" s="20"/>
      <c r="Q16" s="20"/>
      <c r="R16" s="20"/>
      <c r="S16" s="20"/>
      <c r="T16" s="61" t="s">
        <v>84</v>
      </c>
      <c r="U16" s="19" t="s">
        <v>37</v>
      </c>
      <c r="V16" s="19" t="s">
        <v>38</v>
      </c>
      <c r="W16" s="25"/>
      <c r="X16" s="58"/>
    </row>
    <row r="17" s="4" customFormat="1" ht="367" customHeight="1" spans="1:24">
      <c r="A17" s="25">
        <v>8</v>
      </c>
      <c r="B17" s="25" t="s">
        <v>85</v>
      </c>
      <c r="C17" s="26" t="s">
        <v>86</v>
      </c>
      <c r="D17" s="26" t="s">
        <v>81</v>
      </c>
      <c r="E17" s="26" t="s">
        <v>82</v>
      </c>
      <c r="F17" s="26" t="s">
        <v>33</v>
      </c>
      <c r="G17" s="19" t="s">
        <v>42</v>
      </c>
      <c r="H17" s="32" t="s">
        <v>87</v>
      </c>
      <c r="I17" s="20">
        <v>171</v>
      </c>
      <c r="J17" s="25"/>
      <c r="K17" s="20">
        <v>171</v>
      </c>
      <c r="L17" s="20"/>
      <c r="M17" s="20"/>
      <c r="N17" s="20"/>
      <c r="O17" s="20"/>
      <c r="P17" s="20"/>
      <c r="Q17" s="20"/>
      <c r="R17" s="20"/>
      <c r="S17" s="20"/>
      <c r="T17" s="32" t="s">
        <v>88</v>
      </c>
      <c r="U17" s="57" t="s">
        <v>89</v>
      </c>
      <c r="V17" s="57" t="s">
        <v>90</v>
      </c>
      <c r="W17" s="26"/>
      <c r="X17" s="58"/>
    </row>
    <row r="18" s="5" customFormat="1" ht="60" customHeight="1" spans="1:24">
      <c r="A18" s="21" t="s">
        <v>91</v>
      </c>
      <c r="B18" s="22"/>
      <c r="C18" s="23"/>
      <c r="D18" s="30"/>
      <c r="E18" s="30"/>
      <c r="F18" s="30"/>
      <c r="G18" s="20"/>
      <c r="H18" s="31"/>
      <c r="I18" s="44">
        <f>SUM(J18:S18)</f>
        <v>300</v>
      </c>
      <c r="J18" s="25"/>
      <c r="K18" s="44">
        <f>K19</f>
        <v>300</v>
      </c>
      <c r="L18" s="44"/>
      <c r="M18" s="44"/>
      <c r="N18" s="44"/>
      <c r="O18" s="44"/>
      <c r="P18" s="44"/>
      <c r="Q18" s="44"/>
      <c r="R18" s="44"/>
      <c r="S18" s="44"/>
      <c r="T18" s="59"/>
      <c r="U18" s="59"/>
      <c r="V18" s="59"/>
      <c r="W18" s="30"/>
      <c r="X18" s="60"/>
    </row>
    <row r="19" s="4" customFormat="1" ht="367" customHeight="1" spans="1:24">
      <c r="A19" s="25">
        <v>9</v>
      </c>
      <c r="B19" s="25" t="s">
        <v>92</v>
      </c>
      <c r="C19" s="26" t="s">
        <v>93</v>
      </c>
      <c r="D19" s="19" t="s">
        <v>94</v>
      </c>
      <c r="E19" s="19" t="s">
        <v>95</v>
      </c>
      <c r="F19" s="19" t="s">
        <v>33</v>
      </c>
      <c r="G19" s="19" t="s">
        <v>42</v>
      </c>
      <c r="H19" s="29" t="s">
        <v>96</v>
      </c>
      <c r="I19" s="20">
        <v>300</v>
      </c>
      <c r="J19" s="25"/>
      <c r="K19" s="20">
        <v>300</v>
      </c>
      <c r="L19" s="20"/>
      <c r="M19" s="20"/>
      <c r="N19" s="20"/>
      <c r="O19" s="20"/>
      <c r="P19" s="20"/>
      <c r="Q19" s="20"/>
      <c r="R19" s="20"/>
      <c r="S19" s="20"/>
      <c r="T19" s="32" t="s">
        <v>97</v>
      </c>
      <c r="U19" s="26" t="s">
        <v>98</v>
      </c>
      <c r="V19" s="26" t="s">
        <v>99</v>
      </c>
      <c r="W19" s="26"/>
      <c r="X19" s="58"/>
    </row>
    <row r="20" s="5" customFormat="1" ht="60" customHeight="1" spans="1:24">
      <c r="A20" s="33" t="s">
        <v>100</v>
      </c>
      <c r="B20" s="25"/>
      <c r="C20" s="25"/>
      <c r="D20" s="20"/>
      <c r="E20" s="20"/>
      <c r="F20" s="20"/>
      <c r="G20" s="20"/>
      <c r="H20" s="24"/>
      <c r="I20" s="44">
        <f>SUM(J20:S20)</f>
        <v>385</v>
      </c>
      <c r="J20" s="44">
        <f>J21</f>
        <v>385</v>
      </c>
      <c r="K20" s="44"/>
      <c r="L20" s="44"/>
      <c r="M20" s="44"/>
      <c r="N20" s="44"/>
      <c r="O20" s="44"/>
      <c r="P20" s="44"/>
      <c r="Q20" s="44"/>
      <c r="R20" s="44"/>
      <c r="S20" s="44"/>
      <c r="T20" s="24"/>
      <c r="U20" s="30"/>
      <c r="V20" s="30"/>
      <c r="W20" s="30"/>
      <c r="X20" s="60"/>
    </row>
    <row r="21" s="4" customFormat="1" ht="280" customHeight="1" spans="1:24">
      <c r="A21" s="25">
        <v>10</v>
      </c>
      <c r="B21" s="25" t="s">
        <v>101</v>
      </c>
      <c r="C21" s="26" t="s">
        <v>102</v>
      </c>
      <c r="D21" s="26" t="s">
        <v>103</v>
      </c>
      <c r="E21" s="34" t="s">
        <v>104</v>
      </c>
      <c r="F21" s="26" t="s">
        <v>33</v>
      </c>
      <c r="G21" s="26" t="s">
        <v>42</v>
      </c>
      <c r="H21" s="35" t="s">
        <v>105</v>
      </c>
      <c r="I21" s="20">
        <f>J21+K21+L21+M21+Q21+R21</f>
        <v>385</v>
      </c>
      <c r="J21" s="20">
        <v>385</v>
      </c>
      <c r="K21" s="20"/>
      <c r="L21" s="25"/>
      <c r="M21" s="20"/>
      <c r="N21" s="20"/>
      <c r="O21" s="20"/>
      <c r="P21" s="24"/>
      <c r="Q21" s="24"/>
      <c r="R21" s="20"/>
      <c r="S21" s="20"/>
      <c r="T21" s="37" t="s">
        <v>106</v>
      </c>
      <c r="U21" s="19" t="s">
        <v>107</v>
      </c>
      <c r="V21" s="19" t="s">
        <v>108</v>
      </c>
      <c r="W21" s="25"/>
      <c r="X21" s="58"/>
    </row>
    <row r="22" s="5" customFormat="1" ht="60" customHeight="1" spans="1:24">
      <c r="A22" s="21" t="s">
        <v>109</v>
      </c>
      <c r="B22" s="22"/>
      <c r="C22" s="23"/>
      <c r="D22" s="30"/>
      <c r="E22" s="30"/>
      <c r="F22" s="30"/>
      <c r="G22" s="30"/>
      <c r="H22" s="36"/>
      <c r="I22" s="44">
        <f>I23</f>
        <v>45.97</v>
      </c>
      <c r="J22" s="44"/>
      <c r="K22" s="44"/>
      <c r="L22" s="25"/>
      <c r="M22" s="44">
        <f>M23</f>
        <v>45.97</v>
      </c>
      <c r="N22" s="44"/>
      <c r="O22" s="44"/>
      <c r="P22" s="46"/>
      <c r="Q22" s="46"/>
      <c r="R22" s="44"/>
      <c r="S22" s="44"/>
      <c r="T22" s="59"/>
      <c r="U22" s="20"/>
      <c r="V22" s="20"/>
      <c r="W22" s="25"/>
      <c r="X22" s="60"/>
    </row>
    <row r="23" s="4" customFormat="1" ht="292.8" spans="1:24">
      <c r="A23" s="25">
        <v>11</v>
      </c>
      <c r="B23" s="25" t="s">
        <v>110</v>
      </c>
      <c r="C23" s="26" t="s">
        <v>111</v>
      </c>
      <c r="D23" s="26" t="s">
        <v>112</v>
      </c>
      <c r="E23" s="26" t="s">
        <v>113</v>
      </c>
      <c r="F23" s="26" t="s">
        <v>33</v>
      </c>
      <c r="G23" s="26" t="s">
        <v>114</v>
      </c>
      <c r="H23" s="37" t="s">
        <v>115</v>
      </c>
      <c r="I23" s="20">
        <f>J23+K23+L23+M23+Q23+R23</f>
        <v>45.97</v>
      </c>
      <c r="J23" s="20"/>
      <c r="K23" s="20"/>
      <c r="L23" s="25"/>
      <c r="M23" s="20">
        <v>45.97</v>
      </c>
      <c r="N23" s="20"/>
      <c r="O23" s="20"/>
      <c r="P23" s="20"/>
      <c r="Q23" s="20"/>
      <c r="R23" s="20"/>
      <c r="S23" s="20"/>
      <c r="T23" s="32" t="s">
        <v>116</v>
      </c>
      <c r="U23" s="19" t="s">
        <v>117</v>
      </c>
      <c r="V23" s="19" t="s">
        <v>118</v>
      </c>
      <c r="W23" s="25"/>
      <c r="X23" s="58"/>
    </row>
    <row r="24" ht="32.4" spans="9:22">
      <c r="I24" s="47"/>
      <c r="J24" s="47"/>
      <c r="K24" s="48"/>
      <c r="L24" s="48"/>
      <c r="M24" s="48"/>
      <c r="N24" s="48"/>
      <c r="O24" s="48"/>
      <c r="P24" s="48"/>
      <c r="Q24" s="62"/>
      <c r="R24" s="62"/>
      <c r="S24" s="48"/>
      <c r="T24" s="63"/>
      <c r="U24" s="64"/>
      <c r="V24" s="65"/>
    </row>
    <row r="25" spans="22:22">
      <c r="V25" s="66"/>
    </row>
    <row r="26" spans="22:22">
      <c r="V26" s="66"/>
    </row>
    <row r="27" spans="22:22">
      <c r="V27" s="66"/>
    </row>
    <row r="28" spans="22:22">
      <c r="V28" s="66"/>
    </row>
    <row r="29" spans="22:22">
      <c r="V29" s="66"/>
    </row>
    <row r="30" spans="22:22">
      <c r="V30" s="66"/>
    </row>
    <row r="31" spans="22:22">
      <c r="V31" s="66"/>
    </row>
    <row r="32" spans="22:22">
      <c r="V32" s="66"/>
    </row>
    <row r="33" spans="22:22">
      <c r="V33" s="66"/>
    </row>
    <row r="34" spans="22:22">
      <c r="V34" s="66"/>
    </row>
    <row r="35" spans="22:22">
      <c r="V35" s="66"/>
    </row>
    <row r="36" spans="22:22">
      <c r="V36" s="66"/>
    </row>
    <row r="37" spans="22:22">
      <c r="V37" s="66"/>
    </row>
    <row r="38" spans="22:22">
      <c r="V38" s="66"/>
    </row>
    <row r="39" spans="22:22">
      <c r="V39" s="66"/>
    </row>
    <row r="40" spans="22:22">
      <c r="V40" s="66"/>
    </row>
    <row r="41" spans="22:22">
      <c r="V41" s="66"/>
    </row>
    <row r="42" spans="22:22">
      <c r="V42" s="66"/>
    </row>
    <row r="43" spans="22:22">
      <c r="V43" s="66"/>
    </row>
    <row r="44" spans="22:22">
      <c r="V44" s="66"/>
    </row>
    <row r="45" spans="22:22">
      <c r="V45" s="66"/>
    </row>
    <row r="46" spans="22:22">
      <c r="V46" s="66"/>
    </row>
    <row r="47" spans="22:22">
      <c r="V47" s="66"/>
    </row>
    <row r="48" spans="22:22">
      <c r="V48" s="66"/>
    </row>
    <row r="49" spans="22:22">
      <c r="V49" s="66"/>
    </row>
    <row r="50" spans="22:22">
      <c r="V50" s="66"/>
    </row>
    <row r="51" spans="22:22">
      <c r="V51" s="66"/>
    </row>
    <row r="52" spans="22:22">
      <c r="V52" s="66"/>
    </row>
    <row r="53" spans="22:22">
      <c r="V53" s="66"/>
    </row>
    <row r="54" spans="22:22">
      <c r="V54" s="66"/>
    </row>
    <row r="55" spans="22:22">
      <c r="V55" s="66"/>
    </row>
    <row r="56" spans="22:22">
      <c r="V56" s="66"/>
    </row>
    <row r="57" spans="22:22">
      <c r="V57" s="66"/>
    </row>
    <row r="58" spans="22:22">
      <c r="V58" s="66"/>
    </row>
    <row r="59" spans="22:22">
      <c r="V59" s="66"/>
    </row>
    <row r="60" spans="22:22">
      <c r="V60" s="66"/>
    </row>
    <row r="61" spans="22:22">
      <c r="V61" s="66"/>
    </row>
    <row r="62" spans="22:22">
      <c r="V62" s="66"/>
    </row>
    <row r="63" spans="22:22">
      <c r="V63" s="66"/>
    </row>
    <row r="64" spans="22:22">
      <c r="V64" s="66"/>
    </row>
    <row r="65" spans="22:22">
      <c r="V65" s="66"/>
    </row>
    <row r="66" spans="22:22">
      <c r="V66" s="66"/>
    </row>
    <row r="67" spans="22:22">
      <c r="V67" s="66"/>
    </row>
    <row r="68" spans="22:22">
      <c r="V68" s="66"/>
    </row>
    <row r="69" spans="22:22">
      <c r="V69" s="66"/>
    </row>
    <row r="70" spans="22:22">
      <c r="V70" s="66"/>
    </row>
    <row r="71" spans="22:22">
      <c r="V71" s="66"/>
    </row>
    <row r="72" spans="22:22">
      <c r="V72" s="66"/>
    </row>
    <row r="73" spans="22:22">
      <c r="V73" s="66"/>
    </row>
    <row r="74" spans="22:22">
      <c r="V74" s="66"/>
    </row>
    <row r="75" spans="22:22">
      <c r="V75" s="66"/>
    </row>
    <row r="76" spans="22:22">
      <c r="V76" s="66"/>
    </row>
    <row r="77" spans="22:22">
      <c r="V77" s="66"/>
    </row>
    <row r="78" spans="22:22">
      <c r="V78" s="66"/>
    </row>
    <row r="79" spans="22:22">
      <c r="V79" s="66"/>
    </row>
    <row r="80" spans="22:22">
      <c r="V80" s="66"/>
    </row>
    <row r="81" spans="22:22">
      <c r="V81" s="66"/>
    </row>
    <row r="82" spans="22:22">
      <c r="V82" s="66"/>
    </row>
    <row r="83" spans="22:22">
      <c r="V83" s="66"/>
    </row>
    <row r="84" spans="22:22">
      <c r="V84" s="66"/>
    </row>
    <row r="85" spans="22:22">
      <c r="V85" s="66"/>
    </row>
    <row r="86" spans="22:22">
      <c r="V86" s="66"/>
    </row>
    <row r="87" spans="22:22">
      <c r="V87" s="66"/>
    </row>
    <row r="88" spans="22:22">
      <c r="V88" s="66"/>
    </row>
    <row r="89" spans="22:22">
      <c r="V89" s="66"/>
    </row>
    <row r="90" spans="22:22">
      <c r="V90" s="66"/>
    </row>
    <row r="91" spans="22:22">
      <c r="V91" s="66"/>
    </row>
    <row r="92" spans="22:22">
      <c r="V92" s="66"/>
    </row>
    <row r="93" spans="22:22">
      <c r="V93" s="66"/>
    </row>
    <row r="94" spans="22:22">
      <c r="V94" s="66"/>
    </row>
    <row r="95" spans="22:22">
      <c r="V95" s="66"/>
    </row>
    <row r="96" spans="22:22">
      <c r="V96" s="66"/>
    </row>
    <row r="97" spans="22:22">
      <c r="V97" s="66"/>
    </row>
    <row r="98" spans="22:22">
      <c r="V98" s="66"/>
    </row>
    <row r="99" spans="22:22">
      <c r="V99" s="66"/>
    </row>
    <row r="100" spans="22:22">
      <c r="V100" s="66"/>
    </row>
    <row r="101" spans="22:22">
      <c r="V101" s="66"/>
    </row>
    <row r="102" spans="22:22">
      <c r="V102" s="66"/>
    </row>
    <row r="103" spans="22:22">
      <c r="V103" s="66"/>
    </row>
    <row r="104" spans="22:22">
      <c r="V104" s="66"/>
    </row>
    <row r="105" spans="22:22">
      <c r="V105" s="66"/>
    </row>
    <row r="106" spans="22:22">
      <c r="V106" s="66"/>
    </row>
    <row r="107" spans="22:22">
      <c r="V107" s="66"/>
    </row>
    <row r="108" spans="22:22">
      <c r="V108" s="66"/>
    </row>
    <row r="109" spans="22:22">
      <c r="V109" s="66"/>
    </row>
    <row r="110" spans="22:22">
      <c r="V110" s="66"/>
    </row>
    <row r="111" spans="22:22">
      <c r="V111" s="66"/>
    </row>
    <row r="112" spans="22:22">
      <c r="V112" s="66"/>
    </row>
    <row r="113" spans="22:22">
      <c r="V113" s="66"/>
    </row>
    <row r="114" spans="22:22">
      <c r="V114" s="66"/>
    </row>
    <row r="115" spans="22:22">
      <c r="V115" s="66"/>
    </row>
    <row r="116" spans="22:22">
      <c r="V116" s="66"/>
    </row>
    <row r="117" spans="22:22">
      <c r="V117" s="66"/>
    </row>
    <row r="118" spans="22:22">
      <c r="V118" s="66"/>
    </row>
    <row r="119" spans="22:22">
      <c r="V119" s="66"/>
    </row>
    <row r="120" spans="22:22">
      <c r="V120" s="66"/>
    </row>
    <row r="121" spans="22:22">
      <c r="V121" s="66"/>
    </row>
    <row r="122" spans="22:22">
      <c r="V122" s="66"/>
    </row>
    <row r="123" spans="22:22">
      <c r="V123" s="66"/>
    </row>
    <row r="124" spans="22:22">
      <c r="V124" s="66"/>
    </row>
    <row r="125" spans="22:22">
      <c r="V125" s="66"/>
    </row>
    <row r="126" spans="22:22">
      <c r="V126" s="66"/>
    </row>
    <row r="127" spans="22:22">
      <c r="V127" s="66"/>
    </row>
    <row r="128" spans="22:22">
      <c r="V128" s="66"/>
    </row>
    <row r="129" spans="22:22">
      <c r="V129" s="66"/>
    </row>
    <row r="130" spans="22:22">
      <c r="V130" s="66"/>
    </row>
    <row r="131" spans="22:22">
      <c r="V131" s="66"/>
    </row>
  </sheetData>
  <autoFilter xmlns:etc="http://www.wps.cn/officeDocument/2017/etCustomData" ref="A1:W23" etc:filterBottomFollowUsedRange="0">
    <extLst/>
  </autoFilter>
  <mergeCells count="32">
    <mergeCell ref="A1:W1"/>
    <mergeCell ref="I2:S2"/>
    <mergeCell ref="I3:P3"/>
    <mergeCell ref="J4:K4"/>
    <mergeCell ref="A6:H6"/>
    <mergeCell ref="A7:C7"/>
    <mergeCell ref="A13:C13"/>
    <mergeCell ref="A15:C15"/>
    <mergeCell ref="A18:C18"/>
    <mergeCell ref="A20:C20"/>
    <mergeCell ref="A22:C22"/>
    <mergeCell ref="A2:A5"/>
    <mergeCell ref="B2:B5"/>
    <mergeCell ref="C2:C5"/>
    <mergeCell ref="D2:D5"/>
    <mergeCell ref="E2:E5"/>
    <mergeCell ref="F2:F5"/>
    <mergeCell ref="G2:G5"/>
    <mergeCell ref="H2:H5"/>
    <mergeCell ref="I4:I5"/>
    <mergeCell ref="L4:L5"/>
    <mergeCell ref="M4:M5"/>
    <mergeCell ref="N4:N5"/>
    <mergeCell ref="O4:O5"/>
    <mergeCell ref="P4:P5"/>
    <mergeCell ref="Q3:Q5"/>
    <mergeCell ref="R3:R5"/>
    <mergeCell ref="S3:S5"/>
    <mergeCell ref="T2:T5"/>
    <mergeCell ref="U2:U5"/>
    <mergeCell ref="V2:V5"/>
    <mergeCell ref="W2:W5"/>
  </mergeCells>
  <printOptions horizontalCentered="1"/>
  <pageMargins left="0.432638888888889" right="0.314583333333333" top="0.944444444444444" bottom="0.590277777777778" header="0.432638888888889" footer="0.314583333333333"/>
  <pageSetup paperSize="8" scale="27" fitToHeight="0" orientation="landscape" horizontalDpi="600"/>
  <headerFooter>
    <oddFooter>&amp;C第 &amp;P 页，共 &amp;N 页</oddFooter>
  </headerFooter>
  <rowBreaks count="4" manualBreakCount="4">
    <brk id="59" max="16383" man="1"/>
    <brk id="119" max="16383" man="1"/>
    <brk id="119" max="16383" man="1"/>
    <brk id="1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2025年项目库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2018-04-27T02:50:00Z</dcterms:created>
  <cp:lastPrinted>2018-10-08T09:33:00Z</cp:lastPrinted>
  <dcterms:modified xsi:type="dcterms:W3CDTF">2025-11-04T08:41:33Z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D9B2E51F32D34B03B88EB701A8F625E8_13</vt:lpwstr>
  </property>
  <property fmtid="{D5CDD505-2E9C-101B-9397-08002B2CF9AE}" pid="4" name="KSOReadingLayout">
    <vt:bool>true</vt:bool>
  </property>
</Properties>
</file>