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tabRatio="599"/>
  </bookViews>
  <sheets>
    <sheet name="2025年项目库" sheetId="12" r:id="rId1"/>
  </sheets>
  <definedNames>
    <definedName name="_xlnm._FilterDatabase" localSheetId="0" hidden="1">'2025年项目库'!$A$1:$X$85</definedName>
    <definedName name="_xlnm.Print_Titles" localSheetId="0">'2025年项目库'!$2:$5</definedName>
    <definedName name="产业扶贫" localSheetId="0">#REF!</definedName>
    <definedName name="产业扶贫">#REF!</definedName>
    <definedName name="基础设施" localSheetId="0">#REF!</definedName>
    <definedName name="基础设施">#REF!</definedName>
    <definedName name="基础设施1" localSheetId="0">#REF!</definedName>
    <definedName name="基础设施1">#REF!</definedName>
    <definedName name="教育_补助_培训" localSheetId="0">#REF!</definedName>
    <definedName name="教育_补助_培训">#REF!</definedName>
    <definedName name="教育补助" localSheetId="0">#REF!</definedName>
    <definedName name="教育补助">#REF!</definedName>
    <definedName name="金融扶贫" localSheetId="0">#REF!</definedName>
    <definedName name="金融扶贫">#REF!</definedName>
    <definedName name="项目类型" localSheetId="0">#REF!</definedName>
    <definedName name="项目类型">#REF!</definedName>
    <definedName name="易地扶贫搬迁" localSheetId="0">#REF!</definedName>
    <definedName name="易地扶贫搬迁">#REF!</definedName>
    <definedName name="_xlnm.Print_Area" localSheetId="0">'2025年项目库'!$A$1:$X$85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<sst xmlns="http://schemas.openxmlformats.org/spreadsheetml/2006/main" count="765" uniqueCount="429">
  <si>
    <t>塔什库尔干县2025年衔接推进乡村振兴补助资金项目储备库调整公示表</t>
  </si>
  <si>
    <t>序号</t>
  </si>
  <si>
    <t>项目库编号</t>
  </si>
  <si>
    <t>项目名称</t>
  </si>
  <si>
    <t>二级项目类别</t>
  </si>
  <si>
    <t>项目子类型</t>
  </si>
  <si>
    <t>建设性质</t>
  </si>
  <si>
    <t>建设地点</t>
  </si>
  <si>
    <t>建设内容</t>
  </si>
  <si>
    <t>投资（万元）</t>
  </si>
  <si>
    <t>资金来源（万元）</t>
  </si>
  <si>
    <t>绩效目标（产业项目必须有社会效益、经济效益）</t>
  </si>
  <si>
    <t>责任单位</t>
  </si>
  <si>
    <t>责任人</t>
  </si>
  <si>
    <t>备注</t>
  </si>
  <si>
    <t>衔接资金</t>
  </si>
  <si>
    <t>地方政府一般债券资金</t>
  </si>
  <si>
    <t>地县资金</t>
  </si>
  <si>
    <t>其他资金（社会资金、帮扶资金等）</t>
  </si>
  <si>
    <t>小计</t>
  </si>
  <si>
    <t>巩固拓展和乡村振兴</t>
  </si>
  <si>
    <t>以工代赈</t>
  </si>
  <si>
    <t>少数民族发展</t>
  </si>
  <si>
    <t>欠发达国有农场</t>
  </si>
  <si>
    <t>欠发达国有林场</t>
  </si>
  <si>
    <t>欠发达国有牧场</t>
  </si>
  <si>
    <t>中央</t>
  </si>
  <si>
    <t>自治区</t>
  </si>
  <si>
    <r>
      <rPr>
        <b/>
        <sz val="28"/>
        <rFont val="宋体"/>
        <charset val="134"/>
      </rPr>
      <t>合</t>
    </r>
    <r>
      <rPr>
        <b/>
        <sz val="28"/>
        <rFont val="Times New Roman"/>
        <charset val="134"/>
      </rPr>
      <t xml:space="preserve">        </t>
    </r>
    <r>
      <rPr>
        <b/>
        <sz val="28"/>
        <rFont val="宋体"/>
        <charset val="134"/>
      </rPr>
      <t>计</t>
    </r>
  </si>
  <si>
    <t>一、产业增收</t>
  </si>
  <si>
    <t>TSKEG2025-001</t>
  </si>
  <si>
    <t>塔什库尔干县畜牧业到户产业项目</t>
  </si>
  <si>
    <t>产业发展</t>
  </si>
  <si>
    <t>养殖业</t>
  </si>
  <si>
    <t>新建</t>
  </si>
  <si>
    <t>塔什库尔干县各乡镇</t>
  </si>
  <si>
    <t>畜牧业到户产业项目投资2470.71万元
1.自繁良种母畜补贴，投资2467.71万元，对符合自繁当年新增符合当地主导品种饲养3个月以上母犊牛按照不超过3000元/头、母羔羊不超过300元/头的标准给于补助。其中：5857头牛，补助1757.1万元，23687只羊，补贴710.61万元。
2.饲草料补助，投资3万元，对600吨裹包青贮玉米及棉杆发酵等饲料补助，每吨补助0.005万元。
建设地点：各乡镇</t>
  </si>
  <si>
    <t>经济效益：通过实施到户产业项目，增加村民收益，为每户村民增加收益≥3000元。
社会效益：增加村民积极性，补助村民养殖支出，促进养殖产业发展。</t>
  </si>
  <si>
    <t>农业农村局</t>
  </si>
  <si>
    <t>米尔班夏·地瓦那夏</t>
  </si>
  <si>
    <t>TSKEG2025-002</t>
  </si>
  <si>
    <t>塔什库尔干县种植业到户产业项目</t>
  </si>
  <si>
    <t>种植业</t>
  </si>
  <si>
    <t>种植业到户产业项目投资264.07万元
1.投资5万元，种植黑皮土豆50亩，每亩补贴1000元。
2.投资4.54万元，种植雪菊45.4亩，每亩补贴1000元。
3.投资254.53万元，种植青稞10605.07亩，每亩补贴240元。
建设地点：各乡镇</t>
  </si>
  <si>
    <t>经济效益：通过实施到户产业项目，增加村民收益，为每户村民增加收益≥1000元。
社会效益：增加村民积极性，补助村民种植支出，促进种植产业发展。</t>
  </si>
  <si>
    <t>TSKEG2025-003</t>
  </si>
  <si>
    <t>塔什库尔干县林果业到户产业项目</t>
  </si>
  <si>
    <t>林果业</t>
  </si>
  <si>
    <t>班迪尔乡</t>
  </si>
  <si>
    <t>林果业到户产业项目投资13.34万元
1.投资13.34万元，对1334亩沙棘进行提质增效（施肥、打药、补植补种），每亩补贴100元。
建设地点：班迪尔乡</t>
  </si>
  <si>
    <t>经济效益：通过实施到户产业项目，增加村民收益，为每户村民增加收益≥1000元。
社会效益：增加村民积极性，补助村民种植支出，促进林果产业发展。</t>
  </si>
  <si>
    <t>TSKEG2025-004</t>
  </si>
  <si>
    <t>科克亚尔乡特色民俗旅游基础设施建设项目</t>
  </si>
  <si>
    <t>休闲农业与乡村旅游</t>
  </si>
  <si>
    <t>科克亚尔乡科克亚尔村</t>
  </si>
  <si>
    <t>投资：245万元                                                                                              
规模：1座                                                                                                  
建设内容：新建柯尔克孜特色民俗文化展示厅1座，面积700平方米，每平米3500元，水电暖附属配套建设，资产归科克亚尔村村集体所有，村集体运营，收取资金。
建设地点：科克亚尔乡科克亚尔村</t>
  </si>
  <si>
    <t>社会效益：该项目实施后将进一步完善我乡旅游发展布局，完善产业发展，提升基础服务设施，增强乡知名度。
经济效益：按照每年不低于总投资4%对农户进行分行，带动人均可支配收入。
受益人口：≥800人
增加集体收入：≥7万元</t>
  </si>
  <si>
    <t>科克亚尔乡</t>
  </si>
  <si>
    <t>艾克拜尔江·艾提</t>
  </si>
  <si>
    <t>TSKEG2025-005</t>
  </si>
  <si>
    <t>科克亚尔乡谢尔乃甫村新型农村集体经济发展项目</t>
  </si>
  <si>
    <t>投资：100万元
规模：6座
建设内容：投资100万元，为谢尔乃甫村购置特色餐饮、商品售卖亭6座，每座16万元，含水电暖设施。村集体运营并收取租金。
建设地点：科克亚尔乡谢尔乃甫村</t>
  </si>
  <si>
    <t>社会效益：提升科克亚尔乡旅游基础设施服务质量
经济效益：增加村集体收入，收入≥10万元，直接带动≥50户农牧民收入，收入≥10000元/户</t>
  </si>
  <si>
    <t>TSKEG2025-006</t>
  </si>
  <si>
    <t>提孜那甫乡土地平整项目</t>
  </si>
  <si>
    <t>提孜那甫村</t>
  </si>
  <si>
    <t>投资：240万元
规模：600亩
建设内容：为提孜那甫乡平整土地600亩用于种植土壤改良，并配套节水灌溉设施、配套蓄水池等基础设施，对后续抚育进行管理。
建设地点：提孜那甫村</t>
  </si>
  <si>
    <t>社会效益：解决劳动力就业人数≥20人；经济效益：带动村集体经济收入≥24万元。</t>
  </si>
  <si>
    <t>提孜那甫乡</t>
  </si>
  <si>
    <t>齐德华</t>
  </si>
  <si>
    <t>TSKEG2025-007</t>
  </si>
  <si>
    <t>塔什库尔干县提孜那甫乡灌溉管道建设项目</t>
  </si>
  <si>
    <t>小型农田水利设施建设</t>
  </si>
  <si>
    <t>曲什曼村</t>
  </si>
  <si>
    <t>投资：180万元
规模：3公里
建设内容：提孜那甫乡曲什曼村新建灌溉DN300mmPE管道3公里，配套闸口、沉沙池、检查井等附属设施。
建设地点：曲什曼村</t>
  </si>
  <si>
    <t>社会效益：方便农牧民群众灌溉用水≥600人；
经济效益：解决劳动力就业人数≥10人</t>
  </si>
  <si>
    <t>水利局</t>
  </si>
  <si>
    <t>杨克松</t>
  </si>
  <si>
    <t>TSKEG2025-008</t>
  </si>
  <si>
    <t>塔什库尔干县提孜那甫乡非遗产业园改造提升项目</t>
  </si>
  <si>
    <t>兰干村</t>
  </si>
  <si>
    <t>投资：300万元
规模：50座
建设内容：对提孜那甫乡非遗产业园内基础设施进行改造提升，项目涉及50套业务用房，将完成封闭式改造，同时对上下水和电力设施进行优化升级;对原有2座水冲式厕所加以改造。工作完成后，由村集体负责运营，并通过收取租金实现收益。
建设地点：兰干村</t>
  </si>
  <si>
    <t>社会效益：带动就业人数≥50人；经济效益：带动村集体经济收入≥30万元。</t>
  </si>
  <si>
    <t>文旅局</t>
  </si>
  <si>
    <t>李元珍</t>
  </si>
  <si>
    <t>TSKEG2025-009</t>
  </si>
  <si>
    <t>塔什库尔干县提孜那甫乡设施农业提升项目</t>
  </si>
  <si>
    <t>投资：110万元
规模：10座
建设内容：对提孜那甫乡温室大棚进行维修、种植土回填，配套灌溉管道等附属。
建设地点：曲什曼村</t>
  </si>
  <si>
    <t>社会效益：解决劳动力就业人数≥20人；经济效益：带动村集体经济收入≥10万元。一是大大提高了蔬菜的供给量；二是长期提供10余个就业岗位，务工人员月收入可达3000元；三是作为农业教育培训基地，提升了农牧民群众的种植技术；四是进一步探索优化大棚蔬菜基地发展模式，为全村农牧民提供自主就业创业发展渠道，依托绿色蔬菜品牌，打造特色。</t>
  </si>
  <si>
    <t>TSKEG2025-010</t>
  </si>
  <si>
    <t>提孜那甫乡林果种植项目</t>
  </si>
  <si>
    <t>投资：150万元
规模：336.23亩
建设内容：为提孜那甫乡农业产业园种植336.23亩林地，并配套节水灌溉设施等基础设施，对后续抚育进行管理，资产归兰干村集体所有。
建设地点：兰干村</t>
  </si>
  <si>
    <t>TSKEG2025-011</t>
  </si>
  <si>
    <t>塔什库尔干县塔合曼乡萨热拉村示范村旅游基础设施建设项目</t>
  </si>
  <si>
    <t>塔合曼乡萨热拉村</t>
  </si>
  <si>
    <t>投资：821.569276万元
规模：4000平米
建设内容：投资821.569276万元，为萨热拉村建设4000㎡特色旅游基础服务场地1处，配套水电暖及相关附属设施。
建设地点：萨热拉村</t>
  </si>
  <si>
    <r>
      <rPr>
        <sz val="28"/>
        <rFont val="宋体"/>
        <charset val="134"/>
      </rPr>
      <t>经济效益：通过旅游带动可直接促进村集体年增收</t>
    </r>
    <r>
      <rPr>
        <sz val="28"/>
        <rFont val="Times New Roman"/>
        <charset val="134"/>
      </rPr>
      <t>≥8</t>
    </r>
    <r>
      <rPr>
        <sz val="28"/>
        <rFont val="宋体"/>
        <charset val="134"/>
      </rPr>
      <t>万元</t>
    </r>
    <r>
      <rPr>
        <sz val="28"/>
        <rFont val="Times New Roman"/>
        <charset val="134"/>
      </rPr>
      <t>/</t>
    </r>
    <r>
      <rPr>
        <sz val="28"/>
        <rFont val="宋体"/>
        <charset val="134"/>
      </rPr>
      <t>年；</t>
    </r>
    <r>
      <rPr>
        <sz val="28"/>
        <rFont val="Times New Roman"/>
        <charset val="134"/>
      </rPr>
      <t xml:space="preserve">
</t>
    </r>
    <r>
      <rPr>
        <sz val="28"/>
        <rFont val="宋体"/>
        <charset val="134"/>
      </rPr>
      <t>社会效益：可进一步巩固提升萨热拉村旅游产业基础设施，直接解决萨热拉村就业岗位</t>
    </r>
    <r>
      <rPr>
        <sz val="28"/>
        <rFont val="Times New Roman"/>
        <charset val="134"/>
      </rPr>
      <t>≥5</t>
    </r>
    <r>
      <rPr>
        <sz val="28"/>
        <rFont val="宋体"/>
        <charset val="134"/>
      </rPr>
      <t>人，</t>
    </r>
    <r>
      <rPr>
        <sz val="28"/>
        <rFont val="Times New Roman"/>
        <charset val="134"/>
      </rPr>
      <t xml:space="preserve">
</t>
    </r>
    <r>
      <rPr>
        <sz val="28"/>
        <rFont val="宋体"/>
        <charset val="134"/>
      </rPr>
      <t>可持影响效益：可持续使用年限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</si>
  <si>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TSKEG2025-012</t>
  </si>
  <si>
    <t>塔什库尔干县塔合曼乡喀依那尔村新型农村集体经济发展项目</t>
  </si>
  <si>
    <t>塔合曼乡喀依那尔村</t>
  </si>
  <si>
    <t>投资：100万元
规模：6座
建设内容：投资100万元，为喀依那尔村购置特色餐饮、商品售卖亭6座，每座16万元，含水电暖设施。村集体运营并收取租金。
建设地点：塔合曼乡喀依那尔村</t>
  </si>
  <si>
    <t>经济效益：可促进村集体经济增收≥2万元。
社会效益：通过该项目建设，有利于增强农村创造力，提升和鼓励全乡农户自主就业创业积极性。
可持续影响效益：可持续使用年限≥20年。
受益人口：受益人口≥192人。
受益人口满意率：受益人口满意率≥95%。</t>
  </si>
  <si>
    <t>塔合曼乡</t>
  </si>
  <si>
    <t>韩宝福</t>
  </si>
  <si>
    <t>TSKEG2025-013</t>
  </si>
  <si>
    <t>塔什库尔干县班迪尔乡土地碎片化整治及附属设施配套项目</t>
  </si>
  <si>
    <t>种植业基地</t>
  </si>
  <si>
    <t>班迪尔乡巴扎达什特村</t>
  </si>
  <si>
    <t>投资：600万元
规模：1000亩
建设内容：投资600万元，在班迪尔乡巴扎达什特村，为1000亩耕地配套高效节水灌溉系统；使用功能性土壤调理剂，深翻表层土壤进行融合反应，改良盐碱和板结现状；进行土地平整，针对部分低洼区域回填土壤，并修建机耕道；使用有机肥、配方复合肥，改良土壤肥力，
建设地点：班迪尔乡巴扎达什特村</t>
  </si>
  <si>
    <t>社会效益：(1)按土地利用总体规划，通过对灌溉方式和种植条件的改善，提高耕地质量，增加有效灌溉面积，提高灌溉效率及灌溉保证率，改善农业生产条件和生态环境。(2)通过项目实施，技术培训，新灌溉技术的示范、推广，有利于提高农业劳动者素质，提高科技含量，促进农业集约经营转化，进而提高生产力。
经济效益：项目区通过土地碎片化整理，将建立以高效、高产、优质作物为主导的农业种植结构。主要经济效益体现在两个方面，一方面是增产效益，另一方面是工程效益。</t>
  </si>
  <si>
    <t>段天印</t>
  </si>
  <si>
    <t>TSKEG2025-014</t>
  </si>
  <si>
    <t>塔什库尔干县沙棘产业提质增效项目项目</t>
  </si>
  <si>
    <t>巴扎达什特村、新迭村、波斯特班迪尔村</t>
  </si>
  <si>
    <t>投资：456万元
规模：6000亩
建设内容：
1.投资20万元，选取塔什库尔干县班迪尔乡沙棘中优质品种，进行育苗20万株，大棚内培育，每株补助1元。聘请技术人员指导，主要用于6000亩沙棘补植补种。
2.投资56万元，购买社会化服务，对6000亩沙棘进行病虫害防治、提供修剪等技术指导服务，采购尿素100吨，提高沙棘产量。
3.投资380万元，在1000亩沙棘林新建1座沉砂池、蓄水池，铺设节水滴管设施。
建设地点：班迪尔乡巴扎达什特村、新迭村、波斯特班迪尔村</t>
  </si>
  <si>
    <r>
      <rPr>
        <sz val="28"/>
        <rFont val="宋体"/>
        <charset val="134"/>
      </rPr>
      <t>生态效益：巩固提升原有的</t>
    </r>
    <r>
      <rPr>
        <sz val="28"/>
        <rFont val="Times New Roman"/>
        <charset val="134"/>
      </rPr>
      <t>6000</t>
    </r>
    <r>
      <rPr>
        <sz val="28"/>
        <rFont val="宋体"/>
        <charset val="134"/>
      </rPr>
      <t>亩沙棘林地生，选育品质好的优质沙棘苗，补植补种，将沙地变绿地，贯彻落实</t>
    </r>
    <r>
      <rPr>
        <sz val="28"/>
        <rFont val="Times New Roman"/>
        <charset val="134"/>
      </rPr>
      <t>“</t>
    </r>
    <r>
      <rPr>
        <sz val="28"/>
        <rFont val="宋体"/>
        <charset val="134"/>
      </rPr>
      <t>绿水青山就是金山银山</t>
    </r>
    <r>
      <rPr>
        <sz val="28"/>
        <rFont val="Times New Roman"/>
        <charset val="134"/>
      </rPr>
      <t>”</t>
    </r>
    <r>
      <rPr>
        <sz val="28"/>
        <rFont val="宋体"/>
        <charset val="134"/>
      </rPr>
      <t>理念。</t>
    </r>
    <r>
      <rPr>
        <sz val="28"/>
        <rFont val="Times New Roman"/>
        <charset val="134"/>
      </rPr>
      <t xml:space="preserve">
</t>
    </r>
    <r>
      <rPr>
        <sz val="28"/>
        <rFont val="宋体"/>
        <charset val="134"/>
      </rPr>
      <t>经济效益：通过示范引领，落实沙棘管护措施，组织农牧民参与沙棘种植、采摘，加工各个环节，增加群众家庭收入；村合作社托底收购，销售，增加村集体经济收入。</t>
    </r>
    <r>
      <rPr>
        <sz val="28"/>
        <rFont val="Times New Roman"/>
        <charset val="134"/>
      </rPr>
      <t xml:space="preserve">
</t>
    </r>
    <r>
      <rPr>
        <sz val="28"/>
        <rFont val="宋体"/>
        <charset val="134"/>
      </rPr>
      <t>社会效益：提高群众生态环保意识，自觉管护好沙棘，巩固绿化面积。</t>
    </r>
    <r>
      <rPr>
        <sz val="28"/>
        <rFont val="Times New Roman"/>
        <charset val="134"/>
      </rPr>
      <t xml:space="preserve">
</t>
    </r>
    <r>
      <rPr>
        <sz val="28"/>
        <rFont val="宋体"/>
        <charset val="134"/>
      </rPr>
      <t>受益人口：</t>
    </r>
    <r>
      <rPr>
        <sz val="28"/>
        <rFont val="Times New Roman"/>
        <charset val="134"/>
      </rPr>
      <t>≥1000</t>
    </r>
    <r>
      <rPr>
        <sz val="28"/>
        <rFont val="宋体"/>
        <charset val="134"/>
      </rPr>
      <t>人</t>
    </r>
  </si>
  <si>
    <t>TSKEG2025-015</t>
  </si>
  <si>
    <t>塔什库尔干县塔什库尔干乡萨热吉勒尕村新型农村集体经济发展项目</t>
  </si>
  <si>
    <t>塔什库尔干乡瓦尔希迭村</t>
  </si>
  <si>
    <r>
      <rPr>
        <sz val="28"/>
        <rFont val="宋体"/>
        <charset val="134"/>
      </rPr>
      <t>投资：100万元
规模：1座
建设内容：投资100万元，在塔什库尔干乡瓦尔希迭村为萨热吉勒尕村新建</t>
    </r>
    <r>
      <rPr>
        <b/>
        <sz val="28"/>
        <rFont val="宋体"/>
        <charset val="134"/>
      </rPr>
      <t>壮大村集体经济用房</t>
    </r>
    <r>
      <rPr>
        <sz val="28"/>
        <rFont val="宋体"/>
        <charset val="134"/>
      </rPr>
      <t>1座并配套相关附属设备，资产归属萨热吉勒尕村集体。
建设地点：瓦尔希迭村</t>
    </r>
  </si>
  <si>
    <r>
      <rPr>
        <sz val="28"/>
        <color theme="1" tint="0.05"/>
        <rFont val="宋体"/>
        <charset val="134"/>
      </rPr>
      <t>经济效益：可促进村集体经济增收</t>
    </r>
    <r>
      <rPr>
        <sz val="28"/>
        <color theme="1" tint="0.05"/>
        <rFont val="Times New Roman"/>
        <charset val="134"/>
      </rPr>
      <t>≥2</t>
    </r>
    <r>
      <rPr>
        <sz val="28"/>
        <color theme="1" tint="0.05"/>
        <rFont val="宋体"/>
        <charset val="134"/>
      </rPr>
      <t>万元。</t>
    </r>
    <r>
      <rPr>
        <sz val="28"/>
        <color theme="1" tint="0.05"/>
        <rFont val="Times New Roman"/>
        <charset val="134"/>
      </rPr>
      <t xml:space="preserve">
</t>
    </r>
    <r>
      <rPr>
        <sz val="28"/>
        <color theme="1" tint="0.05"/>
        <rFont val="宋体"/>
        <charset val="134"/>
      </rPr>
      <t>社会效益：通过该项目建设，有利于增强创造力，提升和鼓励全乡农户自主就业创业积极性。</t>
    </r>
  </si>
  <si>
    <t>塔什库尔干乡</t>
  </si>
  <si>
    <t>王小刚</t>
  </si>
  <si>
    <t>TSKEG2025-016</t>
  </si>
  <si>
    <t>塔什库尔干乡托格伦夏村乡村旅游产业配套基础设施建设项目</t>
  </si>
  <si>
    <t>塔什库尔干乡托格伦夏村</t>
  </si>
  <si>
    <r>
      <rPr>
        <sz val="28"/>
        <rFont val="宋体"/>
        <charset val="134"/>
      </rPr>
      <t>投资：</t>
    </r>
    <r>
      <rPr>
        <b/>
        <sz val="28"/>
        <rFont val="宋体"/>
        <charset val="134"/>
      </rPr>
      <t>990万元</t>
    </r>
    <r>
      <rPr>
        <sz val="28"/>
        <rFont val="宋体"/>
        <charset val="134"/>
      </rPr>
      <t xml:space="preserve">
规模：1座
建设内容：在托格伦夏村新建旅游服务综合体中心1座、场地硬化及相关附属配套设备设施；采购移动式农产品展厅；项目建成后资产归塔什库尔干乡托格伦夏村所有。
设地点：塔什库尔干乡托格伦夏村</t>
    </r>
  </si>
  <si>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350</t>
    </r>
    <r>
      <rPr>
        <sz val="28"/>
        <rFont val="宋体"/>
        <charset val="134"/>
      </rPr>
      <t>人，全力打造游客服务基础设施，大力发展旅游业，实现农牧民就近就地就业增收。
经济效益：村集体收益≥20万。</t>
    </r>
  </si>
  <si>
    <t>TSKEG2025-017</t>
  </si>
  <si>
    <t>塔什库尔干乡库孜滚村大果沙棘种植项目</t>
  </si>
  <si>
    <t>塔什库尔干乡库孜滚村</t>
  </si>
  <si>
    <t>投资：150万元
规模：200亩
建设内容：在库孜滚村种植大果沙棘200亩，新建沉砂池、泵房及相关管网附属配套设施设备；
建设地点：塔什库尔干乡库孜滚村</t>
  </si>
  <si>
    <t>社会效益：此项目涉及226户939人通过项目的实施持续扩大全乡大果沙棘的种植面积，同时增加绿化面积，实现生态和经济双效益，建设大果沙棘高效示范田。
经济效益：增加村集体收入（≥40000元/年）</t>
  </si>
  <si>
    <t>TSKEG2025-018</t>
  </si>
  <si>
    <t>库科西鲁格乡喀玛如孜村农业灌溉管道建设项目</t>
  </si>
  <si>
    <t>库科西鲁格乡</t>
  </si>
  <si>
    <r>
      <rPr>
        <sz val="28"/>
        <rFont val="宋体"/>
        <charset val="134"/>
      </rPr>
      <t>投资：</t>
    </r>
    <r>
      <rPr>
        <b/>
        <sz val="28"/>
        <rFont val="宋体"/>
        <charset val="134"/>
      </rPr>
      <t>275万元</t>
    </r>
    <r>
      <rPr>
        <sz val="28"/>
        <rFont val="宋体"/>
        <charset val="134"/>
      </rPr>
      <t xml:space="preserve">
规模：5座
建设内容：喀玛如孜村铺设PE160钢管5.32km，维修钢管1km，建设引水口2座，蓄水池2座，沉砂池1座。
实施地点：库科西鲁格乡喀玛如孜村</t>
    </r>
  </si>
  <si>
    <t>社会效益：持续加强农田水利设施建设，改善农业灌溉条件，解决库科西鲁格乡喀玛如孜村130户1230亩土地灌溉，提升农业生产水平，增加农牧民收益。可持续影响指标：项目可持续使用年限≥8年。</t>
  </si>
  <si>
    <t>TSKEG2025-019</t>
  </si>
  <si>
    <t>大同乡旅游综合服务体项目</t>
  </si>
  <si>
    <t>阿依克日克村</t>
  </si>
  <si>
    <t>投资：1700万元
规模：2000平米
建设内容：投资1700万元，新建2000平米旅游综合服务体1座，配套供排水、化粪池、水电管线配套、电采暖、地面硬化、硬装、消防设施等。由村集体运营，收取租金。
建设地点：阿依克日克村</t>
  </si>
  <si>
    <t>社会效益：结合塔莎古道新修线路，提升旅游产业配套服务能力，覆盖导游服务、游客咨询、特色产业销售、玉石产业销售等功能。立足本地玉文化，通过该项目实现产品集销，做到引流，形成旅游资源，实现群众增收。
收益人口：470户
资产归属：阿依克日克村
集体经济带动：年集体经济收入预计大于60万元。
就业带动：预计大于30人。
本地群众增收带动：依托玉石销售平台，预计每户可增收大于1000元。</t>
  </si>
  <si>
    <t>大同乡</t>
  </si>
  <si>
    <t>古兰拜尔·茹仙</t>
  </si>
  <si>
    <t>TSKEG2025-020</t>
  </si>
  <si>
    <t>塔什库尔干县大同乡库如克兰干村新型农村集体经济发展项目</t>
  </si>
  <si>
    <t>农村集体经济发展</t>
  </si>
  <si>
    <t>投资：100万元
规模：14间
建设内容：将14间集体房屋提升改造成壮大村集体经济用房，用于接待旅游。收益归库如克兰干村村集体所有。
建设地点：阿依克日克村</t>
  </si>
  <si>
    <r>
      <rPr>
        <sz val="28"/>
        <rFont val="宋体"/>
        <charset val="134"/>
      </rPr>
      <t>社会效益：增加旅游业发展，带动农户增加收入，提高村集体经济。</t>
    </r>
    <r>
      <rPr>
        <sz val="28"/>
        <rFont val="Times New Roman"/>
        <charset val="134"/>
      </rPr>
      <t xml:space="preserve">
</t>
    </r>
    <r>
      <rPr>
        <sz val="28"/>
        <rFont val="宋体"/>
        <charset val="134"/>
      </rPr>
      <t>收益人口：</t>
    </r>
    <r>
      <rPr>
        <sz val="28"/>
        <rFont val="Times New Roman"/>
        <charset val="134"/>
      </rPr>
      <t>81</t>
    </r>
    <r>
      <rPr>
        <sz val="28"/>
        <rFont val="宋体"/>
        <charset val="134"/>
      </rPr>
      <t>户</t>
    </r>
    <r>
      <rPr>
        <sz val="28"/>
        <rFont val="Times New Roman"/>
        <charset val="134"/>
      </rPr>
      <t xml:space="preserve">
</t>
    </r>
    <r>
      <rPr>
        <sz val="28"/>
        <rFont val="宋体"/>
        <charset val="134"/>
      </rPr>
      <t>资产归属：库如克兰干村</t>
    </r>
    <r>
      <rPr>
        <sz val="28"/>
        <rFont val="Times New Roman"/>
        <charset val="134"/>
      </rPr>
      <t xml:space="preserve">
</t>
    </r>
    <r>
      <rPr>
        <sz val="28"/>
        <rFont val="宋体"/>
        <charset val="134"/>
      </rPr>
      <t>集体经济带动：村集体经济年收入</t>
    </r>
    <r>
      <rPr>
        <sz val="28"/>
        <rFont val="Times New Roman"/>
        <charset val="134"/>
      </rPr>
      <t>≥4</t>
    </r>
    <r>
      <rPr>
        <sz val="28"/>
        <rFont val="宋体"/>
        <charset val="134"/>
      </rPr>
      <t>万元</t>
    </r>
    <r>
      <rPr>
        <sz val="28"/>
        <rFont val="Times New Roman"/>
        <charset val="134"/>
      </rPr>
      <t>,</t>
    </r>
    <r>
      <rPr>
        <sz val="28"/>
        <rFont val="宋体"/>
        <charset val="134"/>
      </rPr>
      <t>可持续使用年限</t>
    </r>
    <r>
      <rPr>
        <sz val="28"/>
        <rFont val="Times New Roman"/>
        <charset val="134"/>
      </rPr>
      <t>≥30</t>
    </r>
    <r>
      <rPr>
        <sz val="28"/>
        <rFont val="宋体"/>
        <charset val="134"/>
      </rPr>
      <t>年。</t>
    </r>
  </si>
  <si>
    <t>TSKEG2025-021</t>
  </si>
  <si>
    <t>大同乡旅游基础设施建设项目</t>
  </si>
  <si>
    <t>投资：350万元
规模：1处
建设内容：投资350万元。在大同乡大同河2公里河段，打造“捡玉滩”打卡景点及基础配套设施，对捡玉滩进行综合治理，配套水电等旅游服务附属设施。
地点：阿依克日克村</t>
  </si>
  <si>
    <r>
      <rPr>
        <sz val="28"/>
        <rFont val="宋体"/>
        <charset val="134"/>
      </rPr>
      <t>社会效益：通过项目建设带动旅游产业的发展、吸引更多游客，给大同乡</t>
    </r>
    <r>
      <rPr>
        <sz val="28"/>
        <rFont val="Times New Roman"/>
        <charset val="134"/>
      </rPr>
      <t>67</t>
    </r>
    <r>
      <rPr>
        <sz val="28"/>
        <rFont val="宋体"/>
        <charset val="134"/>
      </rPr>
      <t>户民宿牧家乐带来实实在在的收益。</t>
    </r>
    <r>
      <rPr>
        <sz val="28"/>
        <rFont val="Times New Roman"/>
        <charset val="134"/>
      </rPr>
      <t xml:space="preserve">
</t>
    </r>
    <r>
      <rPr>
        <sz val="28"/>
        <rFont val="宋体"/>
        <charset val="134"/>
      </rPr>
      <t>社会效益：改善当地的生产生活环境和群众的身体健康水平，为美丽乡村建设打基础，有效提高农牧民的生活质量。</t>
    </r>
    <r>
      <rPr>
        <sz val="28"/>
        <rFont val="Times New Roman"/>
        <charset val="134"/>
      </rPr>
      <t xml:space="preserve">
</t>
    </r>
    <r>
      <rPr>
        <sz val="28"/>
        <rFont val="宋体"/>
        <charset val="134"/>
      </rPr>
      <t>收益人口：</t>
    </r>
    <r>
      <rPr>
        <sz val="28"/>
        <rFont val="Times New Roman"/>
        <charset val="134"/>
      </rPr>
      <t>470</t>
    </r>
    <r>
      <rPr>
        <sz val="28"/>
        <rFont val="宋体"/>
        <charset val="134"/>
      </rPr>
      <t>户</t>
    </r>
  </si>
  <si>
    <t>TSKEG2025-022</t>
  </si>
  <si>
    <t>塔什库尔干县瓦恰乡夏拉夫迭村水渠建设项目</t>
  </si>
  <si>
    <t>夏拉夫迭村</t>
  </si>
  <si>
    <r>
      <rPr>
        <sz val="28"/>
        <rFont val="宋体"/>
        <charset val="134"/>
      </rPr>
      <t>投资：</t>
    </r>
    <r>
      <rPr>
        <b/>
        <sz val="28"/>
        <rFont val="宋体"/>
        <charset val="134"/>
      </rPr>
      <t>320万元</t>
    </r>
    <r>
      <rPr>
        <sz val="28"/>
        <rFont val="宋体"/>
        <charset val="134"/>
      </rPr>
      <t xml:space="preserve">
规模：3.8公里
建设内容：为夏拉夫迭村改建水渠3.8km,流量0.5立方米/秒及配套附属设施。
建设地点：瓦恰乡夏拉夫迭村</t>
    </r>
  </si>
  <si>
    <t>社会效益：改善农业灌溉条件，解决灌溉农田≥100亩，提升农业生产水平。
经济效益：促进就业人数≥5人。公益性资产归夏拉夫迭村，集体所有，受益户满意度超过98%。</t>
  </si>
  <si>
    <t>TSKEG2025-023</t>
  </si>
  <si>
    <t>塔什库尔干县瓦恰乡库尕丹村灌溉管道工程</t>
  </si>
  <si>
    <t>库尕丹村</t>
  </si>
  <si>
    <t>投资：100万元
规模：1公里
建设内容：总投资100万元，为瓦恰乡库尕丹村库尕丹小组新建沉砂池1座40万元，1公里300mm口径的PE灌溉水管道，每公里60万元，解决19户70亩地的灌溉用水。
建设地点：库尕丹村</t>
  </si>
  <si>
    <t>社会效益：通过项目实施，方便群众浇水和农业生产。实现19户70亩地灌溉、提升农业增产，增加农牧民收入。
经济效益：促进就业人数≥4人。公益性资产归库尕丹村集体所有，受益户满意度超过98%。</t>
  </si>
  <si>
    <t>瓦恰乡</t>
  </si>
  <si>
    <r>
      <rPr>
        <sz val="28"/>
        <rFont val="宋体"/>
        <charset val="134"/>
      </rPr>
      <t>努热比亚</t>
    </r>
    <r>
      <rPr>
        <sz val="28"/>
        <rFont val="Times New Roman"/>
        <charset val="134"/>
      </rPr>
      <t>·</t>
    </r>
    <r>
      <rPr>
        <sz val="28"/>
        <rFont val="宋体"/>
        <charset val="134"/>
      </rPr>
      <t>热买提拉</t>
    </r>
  </si>
  <si>
    <t>TSKEG2025-024</t>
  </si>
  <si>
    <t>塔什库尔干县达布达尔乡热斯喀木村农业土地平整建设项目</t>
  </si>
  <si>
    <t>热斯喀木村</t>
  </si>
  <si>
    <t>投资：280.8万元
规模：468亩
建设内容：土地平整换土468亩及灌溉配套设施。
建设地点：热斯喀木村</t>
  </si>
  <si>
    <t>社会效益：使热斯喀木村群众生产经营性收入渠道不单一，促进村集体增收，巩固村民收入，促进乡村振兴。                                                 
经济效益：集体和村民所有，由热斯喀木村集体和村民负责后续运营管护。
受益人数：农户125户623 人，2户8人。</t>
  </si>
  <si>
    <t>达布达尔乡</t>
  </si>
  <si>
    <r>
      <rPr>
        <sz val="28"/>
        <rFont val="宋体"/>
        <charset val="134"/>
      </rPr>
      <t>扎尔达尔</t>
    </r>
    <r>
      <rPr>
        <sz val="28"/>
        <rFont val="Times New Roman"/>
        <charset val="134"/>
      </rPr>
      <t>·</t>
    </r>
    <r>
      <rPr>
        <sz val="28"/>
        <rFont val="宋体"/>
        <charset val="134"/>
      </rPr>
      <t>巴依沙热</t>
    </r>
  </si>
  <si>
    <t>TSKEG2025-025</t>
  </si>
  <si>
    <t>塔什库尔干县达布达尔乡红其拉甫村新型农村集体经济发展项目</t>
  </si>
  <si>
    <t>红其拉甫村</t>
  </si>
  <si>
    <r>
      <rPr>
        <sz val="28"/>
        <rFont val="宋体"/>
        <charset val="134"/>
      </rPr>
      <t>投资：100万元
规模：1座
建设内容：总投资100万元，为红其拉甫村新建1间</t>
    </r>
    <r>
      <rPr>
        <b/>
        <sz val="28"/>
        <rFont val="宋体"/>
        <charset val="134"/>
      </rPr>
      <t>壮大村集体经济用房</t>
    </r>
    <r>
      <rPr>
        <sz val="28"/>
        <rFont val="宋体"/>
        <charset val="134"/>
      </rPr>
      <t>，建筑面积300平方米，每平方3500元，完善基础设施，并配套相关附属设备。
建设地点：红其拉甫村</t>
    </r>
  </si>
  <si>
    <t>社会效益：项目实施后，为游客提供餐饮服务，为红其拉甫村增加就业，助推乡村产业发展，增加农牧民收入。</t>
  </si>
  <si>
    <t>扎尔达尔·巴依沙热</t>
  </si>
  <si>
    <t>TSKEG2025-026</t>
  </si>
  <si>
    <t>塔吉克阿巴提镇产业发展项目</t>
  </si>
  <si>
    <t>萨尔布合村、布勒布勒迭村</t>
  </si>
  <si>
    <t>投资：370万元
建设规模：2385.35亩  
建设内容：
1、对萨尔布合村350亩地进行土地平整，深翻、土方拉运和机耕道平整等附属；
2、对布勒布勒迭村2035.35亩地进行土地平整，深翻、土方拉运和机耕道平整等附属。                       
建设地点：萨尔布合村、布勒布勒迭村</t>
  </si>
  <si>
    <t>社会效益：助推产业发展，提高群众生产积极性，带动村民增收致富； 
经济效益：提高土地单产，带动农民增收，可实现群众直接增收370万元。</t>
  </si>
  <si>
    <t>塔吉克阿巴提镇</t>
  </si>
  <si>
    <r>
      <rPr>
        <sz val="28"/>
        <rFont val="宋体"/>
        <charset val="134"/>
      </rPr>
      <t>依力木江</t>
    </r>
    <r>
      <rPr>
        <sz val="28"/>
        <rFont val="Times New Roman"/>
        <charset val="134"/>
      </rPr>
      <t>·</t>
    </r>
    <r>
      <rPr>
        <sz val="28"/>
        <rFont val="宋体"/>
        <charset val="134"/>
      </rPr>
      <t>依明江</t>
    </r>
  </si>
  <si>
    <t>TSKEG2025-027</t>
  </si>
  <si>
    <t>塔吉克阿巴提镇排碱渠项目</t>
  </si>
  <si>
    <t>塔吉克阿巴提镇布勒布勒迭村</t>
  </si>
  <si>
    <t>投资：192万元
规模：100亩
建设内容：1、排碱渠清淤50公里（5.6元/立方），投资112万元；
2.盐碱化治理，每亩8000元，投资80万元。
建设地点：塔吉克阿巴提镇布勒布勒迭村</t>
  </si>
  <si>
    <t>社会效益：将可利用和碱化土壤转变为宝贵的土地资源，为农业可持续发展保驾护航，同时对于当地的生态、环保进一步向好奠定基础，社会、生态十分明显。
经济效益：直接经济效益≥140万元；</t>
  </si>
  <si>
    <t>TSKEG2025-028</t>
  </si>
  <si>
    <t>小额贷款贴息项目</t>
  </si>
  <si>
    <t>小额贷款贴息</t>
  </si>
  <si>
    <t>各乡镇</t>
  </si>
  <si>
    <r>
      <rPr>
        <sz val="28"/>
        <color theme="1" tint="0.05"/>
        <rFont val="宋体"/>
        <charset val="134"/>
      </rPr>
      <t>总投资</t>
    </r>
    <r>
      <rPr>
        <sz val="28"/>
        <color theme="1" tint="0.05"/>
        <rFont val="Times New Roman"/>
        <charset val="134"/>
      </rPr>
      <t>130</t>
    </r>
    <r>
      <rPr>
        <sz val="28"/>
        <color theme="1" tint="0.05"/>
        <rFont val="宋体"/>
        <charset val="134"/>
      </rPr>
      <t>万元，对</t>
    </r>
    <r>
      <rPr>
        <sz val="28"/>
        <color theme="1" tint="0.05"/>
        <rFont val="Times New Roman"/>
        <charset val="134"/>
      </rPr>
      <t>11</t>
    </r>
    <r>
      <rPr>
        <sz val="28"/>
        <color theme="1" tint="0.05"/>
        <rFont val="宋体"/>
        <charset val="134"/>
      </rPr>
      <t>个乡镇农户小额贷款贴息，涉及</t>
    </r>
    <r>
      <rPr>
        <sz val="28"/>
        <color theme="1" tint="0.05"/>
        <rFont val="Times New Roman"/>
        <charset val="134"/>
      </rPr>
      <t>900</t>
    </r>
    <r>
      <rPr>
        <sz val="28"/>
        <color theme="1" tint="0.05"/>
        <rFont val="宋体"/>
        <charset val="134"/>
      </rPr>
      <t>户，贷款总额</t>
    </r>
    <r>
      <rPr>
        <sz val="28"/>
        <color theme="1" tint="0.05"/>
        <rFont val="Times New Roman"/>
        <charset val="134"/>
      </rPr>
      <t>2558.9</t>
    </r>
    <r>
      <rPr>
        <sz val="28"/>
        <color theme="1" tint="0.05"/>
        <rFont val="宋体"/>
        <charset val="134"/>
      </rPr>
      <t>万元。</t>
    </r>
  </si>
  <si>
    <r>
      <rPr>
        <sz val="28"/>
        <color theme="1" tint="0.05"/>
        <rFont val="宋体"/>
        <charset val="134"/>
      </rPr>
      <t>经济效益：通过小额贷款贴息，带动增收的户数</t>
    </r>
    <r>
      <rPr>
        <sz val="28"/>
        <color theme="1" tint="0.05"/>
        <rFont val="Times New Roman"/>
        <charset val="134"/>
      </rPr>
      <t>≥900</t>
    </r>
    <r>
      <rPr>
        <sz val="28"/>
        <color theme="1" tint="0.05"/>
        <rFont val="宋体"/>
        <charset val="134"/>
      </rPr>
      <t>户，激发农户内生动力，发展产业，户均增收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</si>
  <si>
    <t>TSKEG2025-029</t>
  </si>
  <si>
    <t>塔什库尔干县三干渠渠首改造工程</t>
  </si>
  <si>
    <t>投资：800万元
规模：1座
建设内容：现代化改造渠首1座，设计流量为4.5立方米/秒，及相关配套建筑物。
建设地点：塔什库尔干乡</t>
  </si>
  <si>
    <t>社会效益：改善塔什库尔干乡瓦尔希迭村、提孜那甫乡提孜那甫村、栏杆村等村灌溉条件，总控制灌溉面积3万亩；
经济效益：发展农田水利，有效提升农户土地增收，增加农牧民收益。</t>
  </si>
  <si>
    <t>TSKEG2025-030</t>
  </si>
  <si>
    <t>塔什库尔干县乡村旅游产业配套基础设施建设项目</t>
  </si>
  <si>
    <t>塔什库尔干县</t>
  </si>
  <si>
    <t>投资：800万元
规模：50座
建设内容：投资800万元，为塔什库尔干县重点旅游乡村配套特色餐饮、商品售卖亭50座，每座16万元，含水电暖设施。村集体运营并收取租金。
建设地点：各乡镇</t>
  </si>
  <si>
    <t>社会效益：景区售卖亭为市民提供了便捷的服务，满足了人们的临时或紧急需求。同时也为经营者带来经济效益。为塔什库尔干县科克亚尔乡，塔合曼乡， 塔干乡、提孜那甫乡.达布达尔乡、班迪尔乡、库科西鲁格、阿巴提镇。 配套餐饮、商品售卖亭，完善供氧、供暖等基础设施。促进群众增收。</t>
  </si>
  <si>
    <t>TSKEG2025-031</t>
  </si>
  <si>
    <r>
      <rPr>
        <sz val="28"/>
        <rFont val="宋体"/>
        <charset val="134"/>
      </rPr>
      <t>塔什库尔干县达布达尔乡萨斯合提卡新村棚圈建设</t>
    </r>
    <r>
      <rPr>
        <sz val="28"/>
        <rFont val="Times New Roman"/>
        <charset val="134"/>
      </rPr>
      <t>2025</t>
    </r>
    <r>
      <rPr>
        <sz val="28"/>
        <rFont val="宋体"/>
        <charset val="134"/>
      </rPr>
      <t>年中央财政以工代赈项目</t>
    </r>
  </si>
  <si>
    <t>投资：398万元
建设内容：新建棚圈2700平方米；草料库1500平方米；并配套附属设施。
建设地点：达布达尔乡萨斯合提卡新村</t>
  </si>
  <si>
    <t>项目实施过程中当地劳动力务工68人，发放报酬120万元。</t>
  </si>
  <si>
    <t>TSKEG2025-032</t>
  </si>
  <si>
    <r>
      <rPr>
        <sz val="28"/>
        <rFont val="宋体"/>
        <charset val="134"/>
      </rPr>
      <t>塔什库尔干县科克亚尔乡渠道改扩建</t>
    </r>
    <r>
      <rPr>
        <sz val="28"/>
        <rFont val="Times New Roman"/>
        <charset val="134"/>
      </rPr>
      <t>2025</t>
    </r>
    <r>
      <rPr>
        <sz val="28"/>
        <rFont val="宋体"/>
        <charset val="134"/>
      </rPr>
      <t>年中央财政以工代赈项目</t>
    </r>
  </si>
  <si>
    <t>改建</t>
  </si>
  <si>
    <t>投资：300万元
建设规模：6公里
建设内容：改扩建渠道6公里，流量0.3立方米/秒及附属配套设施建设。
建设地点：科克亚尔乡</t>
  </si>
  <si>
    <t>预计吸纳当地低收入群众务工人数52人，发放报酬91万元。</t>
  </si>
  <si>
    <t>TSKEG2025-033</t>
  </si>
  <si>
    <t>塔什库尔干县达布达尔乡热斯喀木村温室大棚建设项目</t>
  </si>
  <si>
    <t>投资：300万元
规模：5座
建设内容：新建温室大棚（每座长80米、宽10米）及供水供电通风配套设施，每座60万元，项目资产归村集体所有
建设地点：热斯喀木村</t>
  </si>
  <si>
    <t>社会效益：促进冬季吃新鲜蔬菜，促进乡村振兴。                                     
经济效益：资产归热斯喀木村村集体所有，由热斯喀木村集体负责后续运营管护。  
受益人数：≥600人。</t>
  </si>
  <si>
    <t>TSKEG2025-034</t>
  </si>
  <si>
    <t>塔什库尔干乡农田水利设施建设项目</t>
  </si>
  <si>
    <t>色日克塔什村、萨热吉勒尕村</t>
  </si>
  <si>
    <t>投资：960万元
规模：24公里
建设内容：
1.投资520万元，阿孜干牧场至萨热吉勒尕村村口新建直径315mmPE引水管13公里。
2.资440万元，对色日克塔什村村口至塔斯本牧场新建直径315mmPE引水管11公里。
建设地点：塔什库尔干乡萨热吉勒尕村、色日克塔什村</t>
  </si>
  <si>
    <t>社会效益：此项目涉及塔什库尔干乡2个村共有174户，涉及灌溉面积8850亩，农牧民收入将大幅增长，幸福感、获得感进一步增强；
经济效益：增加662人农牧民收入。</t>
  </si>
  <si>
    <t>TSKEG2025-035</t>
  </si>
  <si>
    <t>塔什库尔干县班迪尔乡沙棘种植项目</t>
  </si>
  <si>
    <t>巴扎达什特村</t>
  </si>
  <si>
    <r>
      <rPr>
        <sz val="28"/>
        <rFont val="宋体"/>
        <charset val="134"/>
      </rPr>
      <t>投资：</t>
    </r>
    <r>
      <rPr>
        <sz val="28"/>
        <rFont val="Times New Roman"/>
        <charset val="134"/>
      </rPr>
      <t>397.7</t>
    </r>
    <r>
      <rPr>
        <sz val="28"/>
        <rFont val="宋体"/>
        <charset val="134"/>
      </rPr>
      <t>万元</t>
    </r>
    <r>
      <rPr>
        <sz val="28"/>
        <rFont val="Times New Roman"/>
        <charset val="134"/>
      </rPr>
      <t xml:space="preserve">
</t>
    </r>
    <r>
      <rPr>
        <sz val="28"/>
        <rFont val="宋体"/>
        <charset val="134"/>
      </rPr>
      <t>规模：</t>
    </r>
    <r>
      <rPr>
        <sz val="28"/>
        <rFont val="Times New Roman"/>
        <charset val="134"/>
      </rPr>
      <t>900</t>
    </r>
    <r>
      <rPr>
        <sz val="28"/>
        <rFont val="宋体"/>
        <charset val="134"/>
      </rPr>
      <t>亩</t>
    </r>
    <r>
      <rPr>
        <sz val="28"/>
        <rFont val="Times New Roman"/>
        <charset val="134"/>
      </rPr>
      <t xml:space="preserve">
</t>
    </r>
    <r>
      <rPr>
        <sz val="28"/>
        <rFont val="宋体"/>
        <charset val="134"/>
      </rPr>
      <t>建设内容：扩种大果沙棘900亩，新种植沙棘苗9.9万株，新建1座泵房100平方、蓄水池1座3000立方，平整土地、铺设滴灌管道、完善电力和其他附属设施。</t>
    </r>
    <r>
      <rPr>
        <sz val="28"/>
        <rFont val="Times New Roman"/>
        <charset val="134"/>
      </rPr>
      <t xml:space="preserve">
</t>
    </r>
    <r>
      <rPr>
        <sz val="28"/>
        <rFont val="宋体"/>
        <charset val="134"/>
      </rPr>
      <t>建设地点：巴扎达什特村</t>
    </r>
  </si>
  <si>
    <t>继续扩大种植900亩，将沙地变绿地，贯彻落实“绿水青山就是金山银山”理念。
经济效益：通过示范引领，落实沙棘管护措施，组织农牧民参与沙棘种植、采摘，加工各个环节，增加群众家庭收入；村合作社托底收购，销售，增加村集体经济收入。
社会效益：提高群众生态环保意识，自觉管护好沙棘，巩固绿化面积。
受益人口：≥1000人</t>
  </si>
  <si>
    <t>TSKEG2025-036</t>
  </si>
  <si>
    <t>大同乡库如克兰干村生产基地灌溉水管道配套项目</t>
  </si>
  <si>
    <t>大同乡库如克兰干村</t>
  </si>
  <si>
    <t>投资：620万元
规模：8公里
建设内容：为大同乡库如克兰干村休其片区850亩生产基地配套8公里直径160mm钢管，配套渠首及管道附属设施，解决该片区季节灌溉。
建设地点：大同乡库如克兰干村</t>
  </si>
  <si>
    <t>社会效益:该项目实施后将有效解决该村850亩耕地靠季节降水种植，建成后提高47户灌溉，提升耕作用水保证，可有效推进一年两季作物种植的转变，进一步提升粮食保证水平。</t>
  </si>
  <si>
    <t>TSKEG2025-037</t>
  </si>
  <si>
    <t>科克亚尔乡大果沙棘种植项目</t>
  </si>
  <si>
    <t>投资：390万元
规模：1000亩
建设内容：新建1座2000m³沉砂池，1座电控泵房，铺设地埋管网9.285公里（PE315管1.785公里、PE200管7.5公里），构建地面滴灌系统及智能化控制系统，进行沙棘苗采购及种植，每亩地种植110棵；修建沙棘林地进出场的砂砾石道路2公里，宽4米。资产归科克亚尔村所有，出租给企业，增加集体收入。
建设地点：科克亚尔乡科克亚尔村</t>
  </si>
  <si>
    <t>社会效益：提高林果业发展规模，扩大了绿化面积。
经济效益：增加村集体收入，收入≥15万/年，成活率≥90%。</t>
  </si>
  <si>
    <t>TSKEG2025-038</t>
  </si>
  <si>
    <t>科克亚尔乡民俗文化展示区建设项目</t>
  </si>
  <si>
    <t>投资：300万元                                                                                                  
规模：2000平米
建设内容：新建民俗文化展示房8间，每间36平方米；每平方3500元；100平方米厕所1座，每平方米2500元；地面硬化2000平方米，每平方150元；投资15万元，新建250Kva的变压器1座；投资25万元，新建U型渠800米；以及污水处理、土地平整、水电暖等附属配套设施建设；资产归村集体所有，村集体运营。
建设地点：科克亚尔乡科克亚尔村</t>
  </si>
  <si>
    <t>社会效益：该项目实施后将进一步完善我乡旅游发展布局，完善旅游产业发展，提升基础服务设施，增强我乡知名度。
经济效益：直接带动8人就业，按照每年不低于总投资4%对农户进行分红，带动人均可支配收入。
受益人口：≥800人
增加集体收入：≥4万元</t>
  </si>
  <si>
    <t>TSKEG2025-039</t>
  </si>
  <si>
    <t>科克亚尔乡农牧民活动广场建设项目</t>
  </si>
  <si>
    <t>市场建设和农村电商物流</t>
  </si>
  <si>
    <t>投资：300万
规模：5000平方米
建设内容：新建民俗文化展示房10间，每间36平方米，每平方米3500元；场地硬化5000平方米，每平方米150元；100平方米厕所1座，每平方米2500元；投资15万元，新建250Kva的变压器1座。资产归科克亚尔村村集体所有，村集体运营，收取资金。
建设地点：科克亚尔乡科克亚尔村</t>
  </si>
  <si>
    <t>建设旅游市场一座，商铺出租可以给村集体带来集体经济，每年6万元左右，
同时带动本地村民10人左右就业，规划一定数量的摊位，可供本地村民或吸引商户销售小商品、旅游产品等，增加收入。</t>
  </si>
  <si>
    <t>TSKEG2025-067</t>
  </si>
  <si>
    <t>瓦恰乡乡村配套基础设施建设项目</t>
  </si>
  <si>
    <t>投资:179.33万元
规模:450㎡
建设内容:投资179.33万元，，新建450m的公共文化设施建筑物及水电暖配套设施。
建设地点:瓦恰乡</t>
  </si>
  <si>
    <t>社会效益：增加旅游业发展，带动农户增加收入，提高村集体经济。
收益人口：168 户587人
资产归属：夏布孜喀拉村集体
集体经济带动：村集体经济年收入≥5万元。</t>
  </si>
  <si>
    <t>努热比亚·热买提拉</t>
  </si>
  <si>
    <t>二、就业增收</t>
  </si>
  <si>
    <t>TSKEG2025-040</t>
  </si>
  <si>
    <t>塔什库尔干县自主创业补助项目</t>
  </si>
  <si>
    <t>就业项目</t>
  </si>
  <si>
    <t>创业奖补</t>
  </si>
  <si>
    <r>
      <rPr>
        <sz val="28"/>
        <rFont val="宋体"/>
        <charset val="134"/>
      </rPr>
      <t>投资128.2万元，对778户符合从事经营活动的农户进行补助，其中：生产或经营面积在</t>
    </r>
    <r>
      <rPr>
        <sz val="28"/>
        <rFont val="Calibri"/>
        <charset val="134"/>
      </rPr>
      <t>20</t>
    </r>
    <r>
      <rPr>
        <sz val="28"/>
        <rFont val="宋体"/>
        <charset val="134"/>
      </rPr>
      <t>平方米</t>
    </r>
    <r>
      <rPr>
        <sz val="28"/>
        <rFont val="Calibri"/>
        <charset val="134"/>
      </rPr>
      <t>(</t>
    </r>
    <r>
      <rPr>
        <sz val="28"/>
        <rFont val="宋体"/>
        <charset val="134"/>
      </rPr>
      <t>含</t>
    </r>
    <r>
      <rPr>
        <sz val="28"/>
        <rFont val="Calibri"/>
        <charset val="134"/>
      </rPr>
      <t>)</t>
    </r>
    <r>
      <rPr>
        <sz val="28"/>
        <rFont val="宋体"/>
        <charset val="134"/>
      </rPr>
      <t>以上，正常经营至少</t>
    </r>
    <r>
      <rPr>
        <sz val="28"/>
        <rFont val="Calibri"/>
        <charset val="134"/>
      </rPr>
      <t>6</t>
    </r>
    <r>
      <rPr>
        <sz val="28"/>
        <rFont val="宋体"/>
        <charset val="134"/>
      </rPr>
      <t>个月的有504户，每户补助</t>
    </r>
    <r>
      <rPr>
        <sz val="28"/>
        <rFont val="Calibri"/>
        <charset val="134"/>
      </rPr>
      <t>2000</t>
    </r>
    <r>
      <rPr>
        <sz val="28"/>
        <rFont val="宋体"/>
        <charset val="134"/>
      </rPr>
      <t>元，共补贴100.8万元；生产或经营面积不足</t>
    </r>
    <r>
      <rPr>
        <sz val="28"/>
        <rFont val="Calibri"/>
        <charset val="134"/>
      </rPr>
      <t>20</t>
    </r>
    <r>
      <rPr>
        <sz val="28"/>
        <rFont val="宋体"/>
        <charset val="134"/>
      </rPr>
      <t>平方米</t>
    </r>
    <r>
      <rPr>
        <sz val="28"/>
        <rFont val="Calibri"/>
        <charset val="134"/>
      </rPr>
      <t>(</t>
    </r>
    <r>
      <rPr>
        <sz val="28"/>
        <rFont val="宋体"/>
        <charset val="134"/>
      </rPr>
      <t>包括餐车、零售点等移动式摊位</t>
    </r>
    <r>
      <rPr>
        <sz val="28"/>
        <rFont val="Calibri"/>
        <charset val="134"/>
      </rPr>
      <t>)</t>
    </r>
    <r>
      <rPr>
        <sz val="28"/>
        <rFont val="宋体"/>
        <charset val="134"/>
      </rPr>
      <t>，正常经营至少</t>
    </r>
    <r>
      <rPr>
        <sz val="28"/>
        <rFont val="Calibri"/>
        <charset val="134"/>
      </rPr>
      <t>3</t>
    </r>
    <r>
      <rPr>
        <sz val="28"/>
        <rFont val="宋体"/>
        <charset val="134"/>
      </rPr>
      <t>个月的有</t>
    </r>
    <r>
      <rPr>
        <sz val="28"/>
        <rFont val="Calibri"/>
        <charset val="134"/>
      </rPr>
      <t>274</t>
    </r>
    <r>
      <rPr>
        <sz val="28"/>
        <rFont val="宋体"/>
        <charset val="134"/>
      </rPr>
      <t>户，每户补助</t>
    </r>
    <r>
      <rPr>
        <sz val="28"/>
        <rFont val="Calibri"/>
        <charset val="134"/>
      </rPr>
      <t>1000</t>
    </r>
    <r>
      <rPr>
        <sz val="28"/>
        <rFont val="宋体"/>
        <charset val="134"/>
      </rPr>
      <t>元，共补贴27.4万元。</t>
    </r>
  </si>
  <si>
    <t>助力自主创业，带动增收，增收≥1000元</t>
  </si>
  <si>
    <t>TSKEG2025-041</t>
  </si>
  <si>
    <t>一次性交通补贴</t>
  </si>
  <si>
    <t>公益性岗位</t>
  </si>
  <si>
    <t>投资20万元，为疆内外务工人员进行一次性交通补贴（按照实际产生费用补贴或按照管理办法执行）。</t>
  </si>
  <si>
    <t>助力就业，确保农牧民就业质量，带动增收</t>
  </si>
  <si>
    <t>TSKEG2025-042</t>
  </si>
  <si>
    <t>农村道路管护人员补助</t>
  </si>
  <si>
    <t>就业补助</t>
  </si>
  <si>
    <r>
      <rPr>
        <sz val="28"/>
        <color theme="1" tint="0.05"/>
        <rFont val="宋体"/>
        <charset val="134"/>
      </rPr>
      <t>投资</t>
    </r>
    <r>
      <rPr>
        <sz val="28"/>
        <color theme="1" tint="0.05"/>
        <rFont val="Times New Roman"/>
        <charset val="134"/>
      </rPr>
      <t>483.6</t>
    </r>
    <r>
      <rPr>
        <sz val="28"/>
        <color theme="1" tint="0.05"/>
        <rFont val="宋体"/>
        <charset val="134"/>
      </rPr>
      <t>万元。为</t>
    </r>
    <r>
      <rPr>
        <sz val="28"/>
        <color theme="1" tint="0.05"/>
        <rFont val="Times New Roman"/>
        <charset val="134"/>
      </rPr>
      <t>11</t>
    </r>
    <r>
      <rPr>
        <sz val="28"/>
        <color theme="1" tint="0.05"/>
        <rFont val="宋体"/>
        <charset val="134"/>
      </rPr>
      <t>个乡镇</t>
    </r>
    <r>
      <rPr>
        <sz val="28"/>
        <color theme="1" tint="0.05"/>
        <rFont val="Times New Roman"/>
        <charset val="134"/>
      </rPr>
      <t>403</t>
    </r>
    <r>
      <rPr>
        <sz val="28"/>
        <color theme="1" tint="0.05"/>
        <rFont val="宋体"/>
        <charset val="134"/>
      </rPr>
      <t>户中就业的护路员发放补助，每人每月</t>
    </r>
    <r>
      <rPr>
        <sz val="28"/>
        <color theme="1" tint="0.05"/>
        <rFont val="Times New Roman"/>
        <charset val="134"/>
      </rPr>
      <t>1000</t>
    </r>
    <r>
      <rPr>
        <sz val="28"/>
        <color theme="1" tint="0.05"/>
        <rFont val="宋体"/>
        <charset val="134"/>
      </rPr>
      <t>元。</t>
    </r>
  </si>
  <si>
    <r>
      <rPr>
        <sz val="28"/>
        <color theme="1" tint="0.05"/>
        <rFont val="宋体"/>
        <charset val="134"/>
      </rPr>
      <t>经济效益：</t>
    </r>
    <r>
      <rPr>
        <sz val="28"/>
        <color theme="1" tint="0.05"/>
        <rFont val="Times New Roman"/>
        <charset val="134"/>
      </rPr>
      <t>1.</t>
    </r>
    <r>
      <rPr>
        <sz val="28"/>
        <color theme="1" tint="0.05"/>
        <rFont val="宋体"/>
        <charset val="134"/>
      </rPr>
      <t>带动农户增收</t>
    </r>
    <r>
      <rPr>
        <sz val="28"/>
        <color theme="1" tint="0.05"/>
        <rFont val="Times New Roman"/>
        <charset val="134"/>
      </rPr>
      <t>≥403</t>
    </r>
    <r>
      <rPr>
        <sz val="28"/>
        <color theme="1" tint="0.05"/>
        <rFont val="宋体"/>
        <charset val="134"/>
      </rPr>
      <t>名，每月增收</t>
    </r>
    <r>
      <rPr>
        <sz val="28"/>
        <color theme="1" tint="0.05"/>
        <rFont val="Times New Roman"/>
        <charset val="134"/>
      </rPr>
      <t>≥1000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增加农民收入，对增收致富都具有重要现实意义。</t>
    </r>
  </si>
  <si>
    <t>交通运输局</t>
  </si>
  <si>
    <t>苏宏赟</t>
  </si>
  <si>
    <t>TSKEG2025-043</t>
  </si>
  <si>
    <t>公益性岗位补助</t>
  </si>
  <si>
    <r>
      <rPr>
        <sz val="28"/>
        <rFont val="Times New Roman"/>
        <charset val="134"/>
      </rPr>
      <t>11</t>
    </r>
    <r>
      <rPr>
        <sz val="28"/>
        <rFont val="宋体"/>
        <charset val="134"/>
      </rPr>
      <t>个乡镇</t>
    </r>
  </si>
  <si>
    <r>
      <rPr>
        <sz val="28"/>
        <color theme="1" tint="0.05"/>
        <rFont val="宋体"/>
        <charset val="134"/>
      </rPr>
      <t>投资：342万元</t>
    </r>
    <r>
      <rPr>
        <sz val="28"/>
        <color theme="1" tint="0.05"/>
        <rFont val="Times New Roman"/>
        <charset val="134"/>
      </rPr>
      <t xml:space="preserve">
</t>
    </r>
    <r>
      <rPr>
        <sz val="28"/>
        <color theme="1" tint="0.05"/>
        <rFont val="宋体"/>
        <charset val="134"/>
      </rPr>
      <t>建设内容：通过开发</t>
    </r>
    <r>
      <rPr>
        <sz val="28"/>
        <color theme="1" tint="0.05"/>
        <rFont val="Times New Roman"/>
        <charset val="134"/>
      </rPr>
      <t>300</t>
    </r>
    <r>
      <rPr>
        <sz val="28"/>
        <color theme="1" tint="0.05"/>
        <rFont val="宋体"/>
        <charset val="134"/>
      </rPr>
      <t>个临时性公益性岗位，用于安置农户，兜底保障不少于</t>
    </r>
    <r>
      <rPr>
        <sz val="28"/>
        <color theme="1" tint="0.05"/>
        <rFont val="Times New Roman"/>
        <charset val="134"/>
      </rPr>
      <t>300</t>
    </r>
    <r>
      <rPr>
        <sz val="28"/>
        <color theme="1" tint="0.05"/>
        <rFont val="宋体"/>
        <charset val="134"/>
      </rPr>
      <t>名户临时性就业增收。带动不少于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建设地点：全县</t>
    </r>
    <r>
      <rPr>
        <sz val="28"/>
        <color theme="1" tint="0.05"/>
        <rFont val="Times New Roman"/>
        <charset val="134"/>
      </rPr>
      <t>11</t>
    </r>
    <r>
      <rPr>
        <sz val="28"/>
        <color theme="1" tint="0.05"/>
        <rFont val="宋体"/>
        <charset val="134"/>
      </rPr>
      <t>个乡镇</t>
    </r>
  </si>
  <si>
    <r>
      <rPr>
        <sz val="28"/>
        <color theme="1" tint="0.05"/>
        <rFont val="宋体"/>
        <charset val="134"/>
      </rPr>
      <t>经济效益：带动不少于</t>
    </r>
    <r>
      <rPr>
        <sz val="28"/>
        <color theme="1" tint="0.05"/>
        <rFont val="Times New Roman"/>
        <charset val="134"/>
      </rPr>
      <t>300</t>
    </r>
    <r>
      <rPr>
        <sz val="28"/>
        <color theme="1" tint="0.05"/>
        <rFont val="宋体"/>
        <charset val="134"/>
      </rPr>
      <t>人增收，每月增收</t>
    </r>
    <r>
      <rPr>
        <sz val="28"/>
        <color theme="1" tint="0.05"/>
        <rFont val="Times New Roman"/>
        <charset val="134"/>
      </rPr>
      <t>1900</t>
    </r>
    <r>
      <rPr>
        <sz val="28"/>
        <color theme="1" tint="0.05"/>
        <rFont val="宋体"/>
        <charset val="134"/>
      </rPr>
      <t>元。</t>
    </r>
    <r>
      <rPr>
        <sz val="28"/>
        <color theme="1" tint="0.05"/>
        <rFont val="Times New Roman"/>
        <charset val="134"/>
      </rPr>
      <t xml:space="preserve">
</t>
    </r>
    <r>
      <rPr>
        <sz val="28"/>
        <color theme="1" tint="0.05"/>
        <rFont val="宋体"/>
        <charset val="134"/>
      </rPr>
      <t>社会效益：</t>
    </r>
    <r>
      <rPr>
        <sz val="28"/>
        <color theme="1" tint="0.05"/>
        <rFont val="Times New Roman"/>
        <charset val="134"/>
      </rPr>
      <t>1.</t>
    </r>
    <r>
      <rPr>
        <sz val="28"/>
        <color theme="1" tint="0.05"/>
        <rFont val="宋体"/>
        <charset val="134"/>
      </rPr>
      <t>通过开发</t>
    </r>
    <r>
      <rPr>
        <sz val="28"/>
        <color theme="1" tint="0.05"/>
        <rFont val="Times New Roman"/>
        <charset val="134"/>
      </rPr>
      <t>300</t>
    </r>
    <r>
      <rPr>
        <sz val="28"/>
        <color theme="1" tint="0.05"/>
        <rFont val="宋体"/>
        <charset val="134"/>
      </rPr>
      <t>个临时性公益性岗位，用于安置农户，兜底保障不少于</t>
    </r>
    <r>
      <rPr>
        <sz val="28"/>
        <color theme="1" tint="0.05"/>
        <rFont val="Times New Roman"/>
        <charset val="134"/>
      </rPr>
      <t>300</t>
    </r>
    <r>
      <rPr>
        <sz val="28"/>
        <color theme="1" tint="0.05"/>
        <rFont val="宋体"/>
        <charset val="134"/>
      </rPr>
      <t>名农户中的临时性就业增收。</t>
    </r>
    <r>
      <rPr>
        <sz val="28"/>
        <color theme="1" tint="0.05"/>
        <rFont val="Times New Roman"/>
        <charset val="134"/>
      </rPr>
      <t xml:space="preserve">
2.</t>
    </r>
    <r>
      <rPr>
        <sz val="28"/>
        <color theme="1" tint="0.05"/>
        <rFont val="宋体"/>
        <charset val="134"/>
      </rPr>
      <t>帮助农户实现多渠道就业，对就业增收致富都具有重要现实意义。</t>
    </r>
  </si>
  <si>
    <t>人社局</t>
  </si>
  <si>
    <t>赵林</t>
  </si>
  <si>
    <t>三、乡村建设</t>
  </si>
  <si>
    <t>TSKEG2025-044</t>
  </si>
  <si>
    <t>塔什库尔干县塔合曼乡萨热拉村示范村集中连片农村生活污水管网提升改造项目</t>
  </si>
  <si>
    <t>乡村建设行动</t>
  </si>
  <si>
    <t>农村污水治理</t>
  </si>
  <si>
    <t>投资：400万元
规模：1村
建设内容：计划投资400万元，为萨热拉村集中连片地下污水管网进行升级改造。
建设地点：萨热拉村</t>
  </si>
  <si>
    <r>
      <rPr>
        <sz val="28"/>
        <rFont val="宋体"/>
        <charset val="134"/>
      </rPr>
      <t>社会效益：健全农村生活污水排放基础设施，提升群众幸福感和满意率。</t>
    </r>
    <r>
      <rPr>
        <sz val="28"/>
        <rFont val="Times New Roman"/>
        <charset val="134"/>
      </rPr>
      <t xml:space="preserve">
</t>
    </r>
    <r>
      <rPr>
        <sz val="28"/>
        <rFont val="宋体"/>
        <charset val="134"/>
      </rPr>
      <t>生态效益：进一步解决农村环境，改善农村生态环境；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受益人数：受益人口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</si>
  <si>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TSKEG2025-045</t>
  </si>
  <si>
    <t>塔什库尔干县塔合曼乡萨热拉村示范村人居环境整治建设项目</t>
  </si>
  <si>
    <t>村容村貌提升</t>
  </si>
  <si>
    <t>投资：600万元
规模：1村
建设内容：投资600万元，对萨热拉村集中连片、古力胡加片区进行人居环境综合整治，主要包括房前屋后土地平整，特色村容村貌改造，打造独具塔吉克特色的旅游村落。
建设地点：萨热拉村</t>
  </si>
  <si>
    <r>
      <rPr>
        <sz val="28"/>
        <rFont val="宋体"/>
        <charset val="134"/>
      </rPr>
      <t>社会效益：打造塔吉克特色乡村田园生态景区，提升群众幸福感和满意率；</t>
    </r>
    <r>
      <rPr>
        <sz val="28"/>
        <rFont val="Times New Roman"/>
        <charset val="134"/>
      </rPr>
      <t xml:space="preserve">
</t>
    </r>
    <r>
      <rPr>
        <sz val="28"/>
        <rFont val="宋体"/>
        <charset val="134"/>
      </rPr>
      <t>生态效益：进一步解决农村环境，改善农村生态环境；</t>
    </r>
    <r>
      <rPr>
        <sz val="28"/>
        <rFont val="Times New Roman"/>
        <charset val="134"/>
      </rPr>
      <t xml:space="preserve">
</t>
    </r>
    <r>
      <rPr>
        <sz val="28"/>
        <rFont val="宋体"/>
        <charset val="134"/>
      </rPr>
      <t>可持续使用年限：可持续使用年限</t>
    </r>
    <r>
      <rPr>
        <sz val="28"/>
        <rFont val="Times New Roman"/>
        <charset val="134"/>
      </rPr>
      <t>≥20</t>
    </r>
    <r>
      <rPr>
        <sz val="28"/>
        <rFont val="宋体"/>
        <charset val="134"/>
      </rPr>
      <t>年；</t>
    </r>
    <r>
      <rPr>
        <sz val="28"/>
        <rFont val="Times New Roman"/>
        <charset val="134"/>
      </rPr>
      <t xml:space="preserve">
</t>
    </r>
    <r>
      <rPr>
        <sz val="28"/>
        <rFont val="宋体"/>
        <charset val="134"/>
      </rPr>
      <t>受益人口：受益人口</t>
    </r>
    <r>
      <rPr>
        <sz val="28"/>
        <rFont val="Times New Roman"/>
        <charset val="134"/>
      </rPr>
      <t>≥300</t>
    </r>
    <r>
      <rPr>
        <sz val="28"/>
        <rFont val="宋体"/>
        <charset val="134"/>
      </rPr>
      <t>人；</t>
    </r>
    <r>
      <rPr>
        <sz val="28"/>
        <rFont val="Times New Roman"/>
        <charset val="134"/>
      </rPr>
      <t xml:space="preserve">
</t>
    </r>
    <r>
      <rPr>
        <sz val="28"/>
        <rFont val="宋体"/>
        <charset val="134"/>
      </rPr>
      <t>受益人口满意率：受益人口满意率</t>
    </r>
    <r>
      <rPr>
        <sz val="28"/>
        <rFont val="Times New Roman"/>
        <charset val="134"/>
      </rPr>
      <t>≥95%</t>
    </r>
    <r>
      <rPr>
        <sz val="28"/>
        <rFont val="宋体"/>
        <charset val="134"/>
      </rPr>
      <t>。</t>
    </r>
  </si>
  <si>
    <t>TSKEG2025-046</t>
  </si>
  <si>
    <t>塔什库尔干乡托格伦夏村人居环境整治项目</t>
  </si>
  <si>
    <r>
      <rPr>
        <sz val="28"/>
        <rFont val="宋体"/>
        <charset val="134"/>
      </rPr>
      <t>投资：</t>
    </r>
    <r>
      <rPr>
        <b/>
        <sz val="28"/>
        <rFont val="宋体"/>
        <charset val="134"/>
      </rPr>
      <t>520万元</t>
    </r>
    <r>
      <rPr>
        <sz val="28"/>
        <rFont val="宋体"/>
        <charset val="134"/>
      </rPr>
      <t xml:space="preserve">
规模：1个村
建设内容：对托格伦夏村内村容村村貌进行提升改造，对房屋院落外立面进行整治和改造、道路硬化、土渠提升改造、垃圾收集处理系统（垃圾船、垃圾桶、垃圾回收站点建设），提升农村整体形象和居住环境。目建成后资产归塔什库尔干乡托格伦夏村所有。
建设地点：塔什库尔干乡托格伦夏村</t>
    </r>
  </si>
  <si>
    <r>
      <rPr>
        <sz val="28"/>
        <rFont val="宋体"/>
        <charset val="134"/>
      </rPr>
      <t>社会效益：此项目涉及农户</t>
    </r>
    <r>
      <rPr>
        <sz val="28"/>
        <rFont val="Times New Roman"/>
        <charset val="134"/>
      </rPr>
      <t>86</t>
    </r>
    <r>
      <rPr>
        <sz val="28"/>
        <rFont val="宋体"/>
        <charset val="134"/>
      </rPr>
      <t>户</t>
    </r>
    <r>
      <rPr>
        <sz val="28"/>
        <rFont val="Times New Roman"/>
        <charset val="134"/>
      </rPr>
      <t>351</t>
    </r>
    <r>
      <rPr>
        <sz val="28"/>
        <rFont val="宋体"/>
        <charset val="134"/>
      </rPr>
      <t>人，对村容村貌等环境卫生综合整治，促进农村全面进步、农业全面升级、农牧民全面发展，为实现现代化乡村打好基础。</t>
    </r>
  </si>
  <si>
    <t>TSKEG2025-047</t>
  </si>
  <si>
    <t>马尔洋乡迭村安全饮水巩固提升项目</t>
  </si>
  <si>
    <t>农村供水保障（饮水安全）工程建设</t>
  </si>
  <si>
    <t>马尔洋乡迭村</t>
  </si>
  <si>
    <t>投资：600万元
规模：6.26公里管
建设内容：对迭村4个水源地改造提升，新修建3个水源地，每个新建水源地设置蓄水池及消毒、净化设备；2个水源地更换蓄电池等设备；新建PE管道2.26km；对入户管道更换4km35PE管。
建设地点：马尔洋乡迭村</t>
  </si>
  <si>
    <t>社会效益：该项目建设完毕后能够为马尔洋乡迭村饮水提供有效保障
受益人口：≥600人
可持续影响指标：≥10年</t>
  </si>
  <si>
    <t>TSKEG2025-048</t>
  </si>
  <si>
    <t>提孜那甫乡提孜那甫村农村供水管道巩固提升项目</t>
  </si>
  <si>
    <t>投资：390万元
规模：7公里
建设内容：为提孜那甫村改造提升自来水主管道DN315mmPE7公里，配套蓄水池、沉沙池、检查井等相关附属设施。
建设地点：提孜那甫村</t>
  </si>
  <si>
    <t>社会效益：方便农牧民群众用水≥1000人；
经济效益：解决劳动力就业人数≥16人；项目实施后，能够保障村居民能够及时、方便地获得足量、洁净、负担得起的生活饮用水。农村饮水的水质、水量、用水方便程度和供水保证率。</t>
  </si>
  <si>
    <t>TSKEG2025-049</t>
  </si>
  <si>
    <t>提孜那甫村污水处理项目</t>
  </si>
  <si>
    <t>投资：1250万元
规模：10公里
建设内容：为提孜那甫村新建污水处理管网DN400mm3公里，DN110mm7公里，配套自动化污水处理设备1套。
建设地点：提孜那甫村</t>
  </si>
  <si>
    <t>社会效益：污水排放收益人数≥1200人；
经济效益：解决劳动力就业人数≥29人；该项目实施后，处理后生活污水达到《污水综合排放准》。从水污一体化的角度，可行论证污水量，优化系统布局保护水资源。以改善人居环境为目标，走可持续发展道路。能够进一步提高各村污水处理能力，改善人居环境，提高人居环境质量。</t>
  </si>
  <si>
    <t>TSKEG2025-050</t>
  </si>
  <si>
    <t>塔什库尔干乡水源地防洪设施建设项目</t>
  </si>
  <si>
    <t>塔什库尔干乡萨热吉勒尕村</t>
  </si>
  <si>
    <t>投资：80万元
规模：1座
建设内容：在萨热吉勒尕村2组塔干河太阳能提水站新建90米防洪墙1座，并对原有防洪设施进行维修。
建设地点：塔什库尔干乡萨热吉勒尕村</t>
  </si>
  <si>
    <t>社会效益：此项目涉及33户130人，通过新建萨热吉勒尕村的太阳能提水站防洪墙以及原有设备的维修进一步巩固了农村饮水。</t>
  </si>
  <si>
    <t>TSKEG2025-051</t>
  </si>
  <si>
    <t>塔什库尔干县塔合曼乡安全饮水改造提升项目</t>
  </si>
  <si>
    <t>塔合曼乡喀依那尔村、白尕吾勒村、拜什库尔干村、萨热拉村</t>
  </si>
  <si>
    <t>投资：475万元
规模：1座
建设内容：对塔合曼乡水源地及水厂进行改造，更换消毒设备，新建1处水源引水口，新建400mPE管道，新建3000方蓄水池，厂房维修，临时道路维修4km。
建设地点：塔合曼乡</t>
  </si>
  <si>
    <t>社会效益：解决塔合曼乡群众饮水季节性水量供应少，巩固饮水成果，进一步提升群众生活幸福感。
受益人口：受益人口≥500人。</t>
  </si>
  <si>
    <t>TSKEG2025-052</t>
  </si>
  <si>
    <t>科克亚尔乡安全饮水巩固提升项目</t>
  </si>
  <si>
    <r>
      <rPr>
        <sz val="28"/>
        <rFont val="宋体"/>
        <charset val="134"/>
      </rPr>
      <t>投资：</t>
    </r>
    <r>
      <rPr>
        <b/>
        <sz val="28"/>
        <rFont val="宋体"/>
        <charset val="134"/>
      </rPr>
      <t>250万元</t>
    </r>
    <r>
      <rPr>
        <sz val="28"/>
        <rFont val="宋体"/>
        <charset val="134"/>
      </rPr>
      <t xml:space="preserve">                                                                                                   
规模：3.33公里                                                   
建设内容：科克亚尔村铺设PE110管道3.33km，蓄水池1座，管理房1座，购置净水设施1套。                                      
建设地点：科克亚尔乡科克亚尔村</t>
    </r>
  </si>
  <si>
    <t>社会效益：该项目建设完毕后能够为科克亚尔村克尔琴片区饮水提供有效保障；
受益人口：≥800人；
可持续影响指标：≥10年。</t>
  </si>
  <si>
    <t>TSKEG2025-053</t>
  </si>
  <si>
    <t>塔什库尔干县瓦恰乡安全饮水巩固提升建设项目</t>
  </si>
  <si>
    <t>投资：300万元
规模：2座
建设内容：对库尕丹村2座35平方沉砂池进行加固维修及其他配套附属设施，建设100KW变压器1台用于满足水厂用电及水质净化设施供电需求。
建设地点：瓦恰乡库尕丹村</t>
  </si>
  <si>
    <t>社会效益：该项目实施后，将能够彻底解决昆玉孜村、库尕丹村饮用水保障，显著提升全居民的生活质量，同时能够保障夏拉夫迭村、库热格村、库尕丹村村民饮水的水质、水量，及时、方便地获得足量、洁净的生活饮用水，提升农户用水方便程度和供水保证率，为当地居民提供更好的生活条件。受益户1759人，受益户满意度超过98%。
经济效益：促进就业人数≥10人。</t>
  </si>
  <si>
    <t>TSKEG2025-054</t>
  </si>
  <si>
    <t>塔什库尔干县慕士塔格冰川公园登山营地旅游产业道路建设项目</t>
  </si>
  <si>
    <t>产业路</t>
  </si>
  <si>
    <t>投资金额：383.39万元
建设规模：砂砾路3.945公里、四级沥青道路0.42公里；
建设内容：
1、新建3.945公里四级砂砾路，路基宽度4.5米，包含安全防护设施，每公里标准87.551万元。
2、新建0.42公里四级沥青道路，路基宽度6.5米，路面宽6.0米，包含安全防护设施，每公里标准90.476万元。</t>
  </si>
  <si>
    <t>经济效益：带动农民增收，收益户数≥285户，收益人口≥985人；
社会效益：1.增加农民收入，对促进旅游发展具有重要现实意义。</t>
  </si>
  <si>
    <t>TSKEG2025-055</t>
  </si>
  <si>
    <t>塔什库尔干县达布达尔乡塔吐鲁村供水工程2025年自治区财政以工代赈项目</t>
  </si>
  <si>
    <t>投资：398万元
建设规模：管网6557米，沉砂池1座200m³、清水池1座100m³、蓄水池1座100m³
建设内容：新建供水管网6557米，沉砂池1座200m³、清水池1座100m³、蓄水池1座100m³以及配套附属设施
建设地点：达布达尔乡热斯喀木村</t>
  </si>
  <si>
    <t>预计吸纳当地低收入群众务工人数60人，发放报酬120万元。</t>
  </si>
  <si>
    <t>TSKEG2025-056</t>
  </si>
  <si>
    <t>塔什库尔干县达布达尔乡新村乡村配套基础设施2025年自治区财政以工代赈项目</t>
  </si>
  <si>
    <t>农村基础设施</t>
  </si>
  <si>
    <t>投资：154万元
建设规模：3.5公里
建设内容：新建3.5公里砂石砾路及附属配套设施
建设地点：达布达尔乡</t>
  </si>
  <si>
    <t>预计吸纳当地低收入群众务工人数20人，发放报酬47万元。</t>
  </si>
  <si>
    <t>TSKEG2025-057</t>
  </si>
  <si>
    <t>塔什库尔干县达布达尔乡热斯喀木村供水工程改造2025年中央财政以工代赈项目</t>
  </si>
  <si>
    <t>投资：270万元
建设规模：3座
建设内容：新建沉砂池1座200立方米、清水池1座100立方米、排沙井2口及35平方米设备间1座和配套附属设施。
建设地点：达布达尔乡热斯喀木村</t>
  </si>
  <si>
    <t>预计吸纳当地低收入群众务工人数50人，发放报酬82万元。</t>
  </si>
  <si>
    <t>TSKEG2025-058</t>
  </si>
  <si>
    <t>塔什库尔干县科克亚尔乡村配套基础设施2025年中央财政以工代赈项目</t>
  </si>
  <si>
    <t>农村公共服务</t>
  </si>
  <si>
    <t>投资：254万元
建设规模：9000平方米
建设内容：地面硬化9000平方米，（包括文化体育广场，小舞台，小足球场，篮球场等）及附属配套设施建设。
建设地点：科克亚尔乡</t>
  </si>
  <si>
    <t>预计吸纳当地低收入群众务工人数50人，发放报酬91万元。</t>
  </si>
  <si>
    <t>TSKEG2025-059</t>
  </si>
  <si>
    <r>
      <rPr>
        <sz val="28"/>
        <rFont val="宋体"/>
        <charset val="134"/>
      </rPr>
      <t>塔什库尔干县库科西鲁格乡其如克同村山洪治理</t>
    </r>
    <r>
      <rPr>
        <sz val="28"/>
        <rFont val="Times New Roman"/>
        <charset val="134"/>
      </rPr>
      <t>2025</t>
    </r>
    <r>
      <rPr>
        <sz val="28"/>
        <rFont val="宋体"/>
        <charset val="134"/>
      </rPr>
      <t>年中央财政以工代赈项目</t>
    </r>
  </si>
  <si>
    <r>
      <rPr>
        <sz val="28"/>
        <rFont val="宋体"/>
        <charset val="134"/>
      </rPr>
      <t>投资：</t>
    </r>
    <r>
      <rPr>
        <sz val="28"/>
        <rFont val="Times New Roman"/>
        <charset val="134"/>
      </rPr>
      <t>398</t>
    </r>
    <r>
      <rPr>
        <sz val="28"/>
        <rFont val="宋体"/>
        <charset val="134"/>
      </rPr>
      <t>万元</t>
    </r>
    <r>
      <rPr>
        <sz val="28"/>
        <rFont val="Times New Roman"/>
        <charset val="134"/>
      </rPr>
      <t xml:space="preserve">
</t>
    </r>
    <r>
      <rPr>
        <sz val="28"/>
        <rFont val="宋体"/>
        <charset val="134"/>
      </rPr>
      <t>建设规模：1000米</t>
    </r>
    <r>
      <rPr>
        <sz val="28"/>
        <rFont val="Times New Roman"/>
        <charset val="134"/>
      </rPr>
      <t xml:space="preserve">
</t>
    </r>
    <r>
      <rPr>
        <sz val="28"/>
        <rFont val="宋体"/>
        <charset val="134"/>
      </rPr>
      <t>建设内容：对库科西鲁格乡其如克同村自然沟灾害点修建防洪设施1000米及配套附属过洪建筑物等。</t>
    </r>
    <r>
      <rPr>
        <sz val="28"/>
        <rFont val="Times New Roman"/>
        <charset val="134"/>
      </rPr>
      <t xml:space="preserve">
</t>
    </r>
    <r>
      <rPr>
        <sz val="28"/>
        <rFont val="宋体"/>
        <charset val="134"/>
      </rPr>
      <t>建设地点：库科西鲁格乡其如克同</t>
    </r>
  </si>
  <si>
    <t>预计吸纳当地低收入群众务工人数62人，发放报酬121万元。</t>
  </si>
  <si>
    <t>张前锋</t>
  </si>
  <si>
    <t>TSKEG2025-060</t>
  </si>
  <si>
    <t>大同乡水毁路段修复项目</t>
  </si>
  <si>
    <t>农村道路建设</t>
  </si>
  <si>
    <t>投资：350万元
规模：300米
建设内容：对大同乡阿依克日克村2022年300米洪灾损毁县道进行恢复整治，路面垫高硬化，路面垫高1.5米，路面硬化厚度为50厘米水泥路面，具备汛期机械清淤硬度，新建300米沿河护坡。
地点：阿依克日克村</t>
  </si>
  <si>
    <t>社会效益：项目实施后，极大地改善乡村道路交通畅通，方便群众出行，进一步提升群众的幸福指数，助推乡村产业发展，改善运输条件增加农牧民收入。</t>
  </si>
  <si>
    <t>TSKEG2025-061</t>
  </si>
  <si>
    <t>塔什库尔干县马尔洋乡迭村赞坎片区桥梁建设项目</t>
  </si>
  <si>
    <t>投资：215万元
规模：桥20米、道路0.9公里
建设内容：
1、投资170万元，为马尔洋乡迭村赞坎片区修建钢架桥1座及保护措施，桥梁主体长度20米；
2、投资45万元，对迭村村委会道路维修维护0.9公里，铺设4个涵洞，修建挡土坡0.9公里。
建设地点：马尔洋乡迭村</t>
  </si>
  <si>
    <t>社会效益：该项目建设完毕后能够为马尔洋乡迭村营造更加宜居的人居环境
受益人口：≥600人
可持续影响指标：≥10年</t>
  </si>
  <si>
    <t>马尔洋乡</t>
  </si>
  <si>
    <t>阿不都沙拉木·阿巴斯</t>
  </si>
  <si>
    <t>TSKEG2025-062</t>
  </si>
  <si>
    <t>塔什库尔干乡安全饮水巩固提升项目</t>
  </si>
  <si>
    <t>投资：250万元
规模：3.6公里
建设内容：在托格伦夏村3组拉设3.6公里160mm变径的PE自来水管道及减压阀、观察井等配套设施，接入瓦乃孜拉甫片区自压水主管道。
建设地点：塔什库尔干乡托格伦夏村</t>
  </si>
  <si>
    <t>此项目涉及86户415人，建成后进一步巩固托格伦夏村的饮水，农牧民幸福感、获得感进一步增强。</t>
  </si>
  <si>
    <t>TSKEG2025-066</t>
  </si>
  <si>
    <t>大同乡产业路基础设施建设项目</t>
  </si>
  <si>
    <t>投资：350万元
规模：5.5公里
建设内容：投资350万元，对大同乡5.5公里产业路进行路肩加固，对涉及村组道路路段新增错车位，对易滑坡路段增加挡土墙，以及其他安全措施配套设施。
建设地点：阿依克日克村</t>
  </si>
  <si>
    <t>TSKEG2025-068</t>
  </si>
  <si>
    <t>大同乡克其克同村人居环境整治项目</t>
  </si>
  <si>
    <t>克其克同村</t>
  </si>
  <si>
    <t>投资：80万元
规模：600米
建设内容：投资80万元，对大同乡克其克同村600米人居环境进行整治。
地点：克其克同村</t>
  </si>
  <si>
    <t>项目实施后，确保硬化覆盖率达到90%以上。改善旅游环境，促进旅游产业高质量发展，带动农牧民在旅游上增收致富。</t>
  </si>
  <si>
    <t>TSKEG2025-069</t>
  </si>
  <si>
    <t>塔什库尔干县班迪尔乡坎尔洋村应急备用水源工程项目</t>
  </si>
  <si>
    <t>坎尔洋村</t>
  </si>
  <si>
    <r>
      <rPr>
        <sz val="20"/>
        <rFont val="宋体"/>
        <charset val="134"/>
      </rPr>
      <t>投资：100万元
规模：3.9km
建设内容：总投资</t>
    </r>
    <r>
      <rPr>
        <sz val="20"/>
        <rFont val="Times New Roman"/>
        <charset val="134"/>
      </rPr>
      <t>100</t>
    </r>
    <r>
      <rPr>
        <sz val="20"/>
        <rFont val="宋体"/>
        <charset val="134"/>
      </rPr>
      <t>万元，新建泉眼取水口</t>
    </r>
    <r>
      <rPr>
        <sz val="20"/>
        <rFont val="Times New Roman"/>
        <charset val="134"/>
      </rPr>
      <t>2</t>
    </r>
    <r>
      <rPr>
        <sz val="20"/>
        <rFont val="宋体"/>
        <charset val="134"/>
      </rPr>
      <t>座，汇水池一座，保温钢管</t>
    </r>
    <r>
      <rPr>
        <sz val="20"/>
        <rFont val="Times New Roman"/>
        <charset val="134"/>
      </rPr>
      <t>3.9km</t>
    </r>
    <r>
      <rPr>
        <sz val="20"/>
        <rFont val="宋体"/>
        <charset val="134"/>
      </rPr>
      <t>，并配套建设防护挡墙、镇墩、支墩、阀门等管线建筑物。
地点：坎尔洋村</t>
    </r>
  </si>
  <si>
    <t>社会效益：该项目建设完毕后能够为班迪尔乡坎尔洋村饮水提供有效保障。</t>
  </si>
  <si>
    <t>TSKEG2025-070</t>
  </si>
  <si>
    <t>塔什库尔干县库科西鲁格乡瓦窑本村农村饮水安全机电井项目</t>
  </si>
  <si>
    <t>瓦窑本村</t>
  </si>
  <si>
    <r>
      <rPr>
        <sz val="20"/>
        <rFont val="宋体"/>
        <charset val="134"/>
      </rPr>
      <t>投资：100万元
规模：3.9km
建设内容：总投资</t>
    </r>
    <r>
      <rPr>
        <sz val="20"/>
        <rFont val="Times New Roman"/>
        <charset val="134"/>
      </rPr>
      <t xml:space="preserve"> 45 </t>
    </r>
    <r>
      <rPr>
        <sz val="20"/>
        <rFont val="宋体"/>
        <charset val="134"/>
      </rPr>
      <t>万元，新建机电井</t>
    </r>
    <r>
      <rPr>
        <sz val="20"/>
        <rFont val="Times New Roman"/>
        <charset val="134"/>
      </rPr>
      <t>1</t>
    </r>
    <r>
      <rPr>
        <sz val="20"/>
        <rFont val="宋体"/>
        <charset val="134"/>
      </rPr>
      <t>座，输电线路以及电器配套设施。
地点：瓦窑本村</t>
    </r>
  </si>
  <si>
    <t>社会效益：该项目建设完毕后能够为库科西鲁格乡瓦窑本村饮水提供有效保障。</t>
  </si>
  <si>
    <t>TSKEG2025-071</t>
  </si>
  <si>
    <t>塔什库尔干乡托格伦格伦夏村村容村貌整治提升项目</t>
  </si>
  <si>
    <t>托格伦夏村</t>
  </si>
  <si>
    <r>
      <rPr>
        <sz val="28"/>
        <rFont val="宋体"/>
        <charset val="134"/>
      </rPr>
      <t>投资：</t>
    </r>
    <r>
      <rPr>
        <sz val="28"/>
        <rFont val="Times New Roman"/>
        <charset val="134"/>
      </rPr>
      <t>49</t>
    </r>
    <r>
      <rPr>
        <sz val="28"/>
        <rFont val="宋体"/>
        <charset val="134"/>
      </rPr>
      <t>万元（本次安排</t>
    </r>
    <r>
      <rPr>
        <sz val="28"/>
        <rFont val="Times New Roman"/>
        <charset val="134"/>
      </rPr>
      <t>24</t>
    </r>
    <r>
      <rPr>
        <sz val="28"/>
        <rFont val="宋体"/>
        <charset val="134"/>
      </rPr>
      <t>万元）</t>
    </r>
    <r>
      <rPr>
        <sz val="28"/>
        <rFont val="Times New Roman"/>
        <charset val="134"/>
      </rPr>
      <t xml:space="preserve">
</t>
    </r>
    <r>
      <rPr>
        <sz val="28"/>
        <rFont val="宋体"/>
        <charset val="134"/>
      </rPr>
      <t>规模：</t>
    </r>
    <r>
      <rPr>
        <sz val="28"/>
        <rFont val="Times New Roman"/>
        <charset val="134"/>
      </rPr>
      <t>1500</t>
    </r>
    <r>
      <rPr>
        <sz val="28"/>
        <rFont val="宋体"/>
        <charset val="134"/>
      </rPr>
      <t>米</t>
    </r>
    <r>
      <rPr>
        <sz val="28"/>
        <rFont val="Times New Roman"/>
        <charset val="134"/>
      </rPr>
      <t xml:space="preserve">
</t>
    </r>
    <r>
      <rPr>
        <sz val="28"/>
        <rFont val="宋体"/>
        <charset val="134"/>
      </rPr>
      <t>建设内容：对托格伦夏村</t>
    </r>
    <r>
      <rPr>
        <sz val="28"/>
        <rFont val="Times New Roman"/>
        <charset val="134"/>
      </rPr>
      <t>1</t>
    </r>
    <r>
      <rPr>
        <sz val="28"/>
        <rFont val="宋体"/>
        <charset val="134"/>
      </rPr>
      <t>组沿村委会主干道两侧进行整治，提升村容村貌。</t>
    </r>
    <r>
      <rPr>
        <sz val="28"/>
        <rFont val="Times New Roman"/>
        <charset val="134"/>
      </rPr>
      <t xml:space="preserve">
</t>
    </r>
    <r>
      <rPr>
        <sz val="28"/>
        <rFont val="宋体"/>
        <charset val="134"/>
      </rPr>
      <t>地点：托格伦夏村</t>
    </r>
  </si>
  <si>
    <t>项目实施后，改善旅游环境，带动农牧民增收致富。</t>
  </si>
  <si>
    <t>TSKEG2025-072</t>
  </si>
  <si>
    <t>塔什库尔干县大同乡阿克托尕兰干村、马尔洋乡努什墩村、塔合曼乡白尕吾勒村等3个村水质提升项目</t>
  </si>
  <si>
    <t>阿克托尕兰干村、努什墩村、白尕吾勒村</t>
  </si>
  <si>
    <r>
      <rPr>
        <sz val="28"/>
        <rFont val="宋体"/>
        <charset val="134"/>
      </rPr>
      <t>投资：49万元
规模：3座
建设内容：对塔什库尔干县大同乡阿克托尕兰干村、马尔洋乡努什墩村、塔合曼乡白尕吾勒村</t>
    </r>
    <r>
      <rPr>
        <sz val="28"/>
        <rFont val="Times New Roman"/>
        <charset val="134"/>
      </rPr>
      <t>3</t>
    </r>
    <r>
      <rPr>
        <sz val="28"/>
        <rFont val="宋体"/>
        <charset val="134"/>
      </rPr>
      <t>座水厂安装水质净化设备</t>
    </r>
    <r>
      <rPr>
        <sz val="28"/>
        <rFont val="Times New Roman"/>
        <charset val="134"/>
      </rPr>
      <t>(</t>
    </r>
    <r>
      <rPr>
        <sz val="28"/>
        <rFont val="宋体"/>
        <charset val="134"/>
      </rPr>
      <t>水处理设备</t>
    </r>
    <r>
      <rPr>
        <sz val="28"/>
        <rFont val="Times New Roman"/>
        <charset val="134"/>
      </rPr>
      <t>)</t>
    </r>
    <r>
      <rPr>
        <sz val="28"/>
        <rFont val="宋体"/>
        <charset val="134"/>
      </rPr>
      <t>。
地点：阿克托尕兰干村、努什墩村、白尕吾勒村</t>
    </r>
  </si>
  <si>
    <t>社会效益：该项目建设完毕后能够为农牧民饮水提供有效保障。</t>
  </si>
  <si>
    <t>TSKEG2025-073</t>
  </si>
  <si>
    <r>
      <t>塔什库尔干县提孜那甫乡</t>
    </r>
    <r>
      <rPr>
        <sz val="28"/>
        <rFont val="Times New Roman"/>
        <charset val="134"/>
      </rPr>
      <t>2025</t>
    </r>
    <r>
      <rPr>
        <sz val="28"/>
        <rFont val="宋体"/>
        <charset val="134"/>
      </rPr>
      <t>年农村基础设施以工代赈项目</t>
    </r>
  </si>
  <si>
    <r>
      <t>投资：</t>
    </r>
    <r>
      <rPr>
        <sz val="28"/>
        <rFont val="Times New Roman"/>
        <charset val="134"/>
      </rPr>
      <t>136</t>
    </r>
    <r>
      <rPr>
        <sz val="28"/>
        <rFont val="宋体"/>
        <charset val="134"/>
      </rPr>
      <t>万元</t>
    </r>
    <r>
      <rPr>
        <sz val="28"/>
        <rFont val="Times New Roman"/>
        <charset val="134"/>
      </rPr>
      <t xml:space="preserve">
</t>
    </r>
    <r>
      <rPr>
        <sz val="28"/>
        <rFont val="宋体"/>
        <charset val="134"/>
      </rPr>
      <t>规模：</t>
    </r>
    <r>
      <rPr>
        <sz val="28"/>
        <rFont val="Times New Roman"/>
        <charset val="134"/>
      </rPr>
      <t>7000</t>
    </r>
    <r>
      <rPr>
        <sz val="28"/>
        <rFont val="宋体"/>
        <charset val="134"/>
      </rPr>
      <t>平方米</t>
    </r>
    <r>
      <rPr>
        <sz val="28"/>
        <rFont val="Times New Roman"/>
        <charset val="134"/>
      </rPr>
      <t xml:space="preserve">
</t>
    </r>
    <r>
      <rPr>
        <sz val="28"/>
        <rFont val="宋体"/>
        <charset val="134"/>
      </rPr>
      <t>建设内容：地面硬化</t>
    </r>
    <r>
      <rPr>
        <sz val="28"/>
        <rFont val="Times New Roman"/>
        <charset val="134"/>
      </rPr>
      <t>7000</t>
    </r>
    <r>
      <rPr>
        <sz val="28"/>
        <rFont val="宋体"/>
        <charset val="134"/>
      </rPr>
      <t>平方米，并配套相关附属设施。</t>
    </r>
    <r>
      <rPr>
        <sz val="28"/>
        <rFont val="Times New Roman"/>
        <charset val="134"/>
      </rPr>
      <t xml:space="preserve">
</t>
    </r>
    <r>
      <rPr>
        <sz val="28"/>
        <rFont val="宋体"/>
        <charset val="134"/>
      </rPr>
      <t>地点：提孜那甫乡</t>
    </r>
  </si>
  <si>
    <r>
      <t>预计吸纳当地低收入群众务工人数</t>
    </r>
    <r>
      <rPr>
        <sz val="28"/>
        <rFont val="Times New Roman"/>
        <charset val="134"/>
      </rPr>
      <t>32</t>
    </r>
    <r>
      <rPr>
        <sz val="28"/>
        <rFont val="宋体"/>
        <charset val="134"/>
      </rPr>
      <t>人，发放报酬</t>
    </r>
    <r>
      <rPr>
        <sz val="28"/>
        <rFont val="Times New Roman"/>
        <charset val="134"/>
      </rPr>
      <t>43</t>
    </r>
    <r>
      <rPr>
        <sz val="28"/>
        <rFont val="宋体"/>
        <charset val="134"/>
      </rPr>
      <t>万元。</t>
    </r>
  </si>
  <si>
    <t>四、巩固三保障成果</t>
  </si>
  <si>
    <t>TSKEG2025-063</t>
  </si>
  <si>
    <t>雨露计划项目</t>
  </si>
  <si>
    <t>巩固三保障成果</t>
  </si>
  <si>
    <r>
      <rPr>
        <sz val="28"/>
        <rFont val="宋体"/>
        <charset val="134"/>
      </rPr>
      <t>享受</t>
    </r>
    <r>
      <rPr>
        <sz val="28"/>
        <rFont val="Times New Roman"/>
        <charset val="134"/>
      </rPr>
      <t>“</t>
    </r>
    <r>
      <rPr>
        <sz val="28"/>
        <rFont val="宋体"/>
        <charset val="134"/>
      </rPr>
      <t>雨露计划</t>
    </r>
    <r>
      <rPr>
        <sz val="28"/>
        <rFont val="Times New Roman"/>
        <charset val="134"/>
      </rPr>
      <t>+”</t>
    </r>
    <r>
      <rPr>
        <sz val="28"/>
        <rFont val="宋体"/>
        <charset val="134"/>
      </rPr>
      <t>教育补助</t>
    </r>
  </si>
  <si>
    <t>投资300万元， 对11个乡镇疆内外接受中等、高等教育的农户家庭子女1000人进行教育补助，每人补助3000元。</t>
  </si>
  <si>
    <r>
      <rPr>
        <sz val="28"/>
        <color theme="1" tint="0.05"/>
        <rFont val="宋体"/>
        <charset val="134"/>
      </rPr>
      <t>社会效益：引导和支持农村农户</t>
    </r>
    <r>
      <rPr>
        <sz val="28"/>
        <color theme="1" tint="0.05"/>
        <rFont val="Times New Roman"/>
        <charset val="134"/>
      </rPr>
      <t>≥1000</t>
    </r>
    <r>
      <rPr>
        <sz val="28"/>
        <color theme="1" tint="0.05"/>
        <rFont val="宋体"/>
        <charset val="134"/>
      </rPr>
      <t>户、农户家庭新成长劳动力接受教育，培养技能型人才、促进就业、提高人口素质、促进经济发展。</t>
    </r>
  </si>
  <si>
    <t>教科局</t>
  </si>
  <si>
    <t>陈国龙</t>
  </si>
  <si>
    <t>五、易地搬迁后扶</t>
  </si>
  <si>
    <t>TSKEG2025-064</t>
  </si>
  <si>
    <t>地方政府债券贴息补助</t>
  </si>
  <si>
    <t>易地搬迁后扶</t>
  </si>
  <si>
    <t>债券贴息补助</t>
  </si>
  <si>
    <t>用于规划内调整融资模式后的地方政府债券贴息补助。</t>
  </si>
  <si>
    <t>社会效益：政府债券进行贴息，缓解财政压力。</t>
  </si>
  <si>
    <t>发改委</t>
  </si>
  <si>
    <t>范军</t>
  </si>
  <si>
    <t>六、其他</t>
  </si>
  <si>
    <t>TSKEG2025-065</t>
  </si>
  <si>
    <r>
      <rPr>
        <sz val="28"/>
        <rFont val="宋体"/>
        <charset val="134"/>
      </rPr>
      <t>塔什库尔干县</t>
    </r>
    <r>
      <rPr>
        <sz val="28"/>
        <rFont val="Times New Roman"/>
        <charset val="134"/>
      </rPr>
      <t>2025</t>
    </r>
    <r>
      <rPr>
        <sz val="28"/>
        <rFont val="宋体"/>
        <charset val="134"/>
      </rPr>
      <t>年</t>
    </r>
    <r>
      <rPr>
        <sz val="28"/>
        <rFont val="Times New Roman"/>
        <charset val="134"/>
      </rPr>
      <t>“</t>
    </r>
    <r>
      <rPr>
        <sz val="28"/>
        <rFont val="宋体"/>
        <charset val="134"/>
      </rPr>
      <t>健康饮茶，送茶入户</t>
    </r>
    <r>
      <rPr>
        <sz val="28"/>
        <rFont val="Times New Roman"/>
        <charset val="134"/>
      </rPr>
      <t>”</t>
    </r>
    <r>
      <rPr>
        <sz val="28"/>
        <rFont val="宋体"/>
        <charset val="134"/>
      </rPr>
      <t>项目</t>
    </r>
  </si>
  <si>
    <t>其他</t>
  </si>
  <si>
    <t>群众饮用低氟茶</t>
  </si>
  <si>
    <t>塔什库尔干县塔吉克阿巴提镇、塔什库尔干乡、提孜那甫乡、塔合曼乡、科克亚尔乡、达布达尔乡、库科西鲁格乡、班迪尔乡、瓦恰乡、马尔洋乡、大同乡</t>
  </si>
  <si>
    <t>投资：45.97万
规模：11个乡镇
建设内容：投资46万元，为4597户群众采购低氟边销茶，每户采购成本不超过100元。
建设地点：各乡镇</t>
  </si>
  <si>
    <t>为4597户群众采购低氟边销茶，倡导“健康饮茶”、“送茶入户”。产品验收合格超过98％，确保按时按计划完成项目。每户采购成本不超过100元。</t>
  </si>
  <si>
    <t>县委统战部</t>
  </si>
  <si>
    <t>艾尔肯·玉赛因</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</si>
</sst>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1">
    <font>
      <sz val="11"/>
      <color theme="1"/>
      <name val="宋体"/>
      <charset val="134"/>
      <scheme val="minor"/>
    </font>
    <font>
      <b/>
      <sz val="18"/>
      <color theme="1" tint="0.05"/>
      <name val="宋体"/>
      <charset val="134"/>
      <scheme val="minor"/>
    </font>
    <font>
      <b/>
      <sz val="24"/>
      <color theme="1" tint="0.05"/>
      <name val="宋体"/>
      <charset val="134"/>
      <scheme val="minor"/>
    </font>
    <font>
      <b/>
      <sz val="22"/>
      <color theme="1" tint="0.05"/>
      <name val="宋体"/>
      <charset val="134"/>
      <scheme val="minor"/>
    </font>
    <font>
      <b/>
      <sz val="26"/>
      <color theme="1" tint="0.05"/>
      <name val="宋体"/>
      <charset val="134"/>
      <scheme val="minor"/>
    </font>
    <font>
      <sz val="11"/>
      <color theme="1" tint="0.05"/>
      <name val="宋体"/>
      <charset val="134"/>
      <scheme val="minor"/>
    </font>
    <font>
      <sz val="36"/>
      <color theme="1" tint="0.05"/>
      <name val="宋体"/>
      <charset val="134"/>
      <scheme val="minor"/>
    </font>
    <font>
      <sz val="72"/>
      <name val="方正小标宋简体"/>
      <charset val="134"/>
    </font>
    <font>
      <b/>
      <sz val="28"/>
      <name val="宋体"/>
      <charset val="134"/>
    </font>
    <font>
      <b/>
      <sz val="36"/>
      <name val="宋体"/>
      <charset val="134"/>
    </font>
    <font>
      <b/>
      <sz val="28"/>
      <name val="Times New Roman"/>
      <charset val="134"/>
    </font>
    <font>
      <b/>
      <sz val="36"/>
      <name val="Times New Roman"/>
      <charset val="134"/>
    </font>
    <font>
      <sz val="28"/>
      <name val="宋体"/>
      <charset val="134"/>
    </font>
    <font>
      <sz val="28"/>
      <name val="宋体"/>
      <charset val="134"/>
      <scheme val="minor"/>
    </font>
    <font>
      <sz val="28"/>
      <color theme="1" tint="0.05"/>
      <name val="宋体"/>
      <charset val="134"/>
    </font>
    <font>
      <sz val="28"/>
      <name val="Times New Roman"/>
      <charset val="134"/>
    </font>
    <font>
      <sz val="28"/>
      <name val="宋体"/>
      <charset val="0"/>
    </font>
    <font>
      <b/>
      <sz val="28"/>
      <name val="黑体"/>
      <charset val="134"/>
    </font>
    <font>
      <b/>
      <sz val="22"/>
      <name val="黑体"/>
      <charset val="134"/>
    </font>
    <font>
      <b/>
      <sz val="22"/>
      <name val="Times New Roman"/>
      <charset val="134"/>
    </font>
    <font>
      <sz val="26"/>
      <name val="Times New Roman"/>
      <charset val="134"/>
    </font>
    <font>
      <sz val="28"/>
      <name val="Times New Roman"/>
      <charset val="0"/>
    </font>
    <font>
      <b/>
      <sz val="28"/>
      <name val="宋体"/>
      <charset val="134"/>
      <scheme val="minor"/>
    </font>
    <font>
      <sz val="26"/>
      <name val="宋体"/>
      <charset val="134"/>
      <scheme val="minor"/>
    </font>
    <font>
      <sz val="20"/>
      <name val="宋体"/>
      <charset val="134"/>
    </font>
    <font>
      <sz val="26"/>
      <color theme="1" tint="0.05"/>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20"/>
      <name val="Times New Roman"/>
      <charset val="134"/>
    </font>
    <font>
      <sz val="28"/>
      <color theme="1" tint="0.05"/>
      <name val="Times New Roman"/>
      <charset val="134"/>
    </font>
    <font>
      <sz val="28"/>
      <name val="Calibri"/>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26" fillId="0" borderId="0" applyFont="0" applyFill="0" applyBorder="0" applyAlignment="0" applyProtection="0">
      <alignment vertical="center"/>
    </xf>
    <xf numFmtId="44" fontId="26" fillId="0" borderId="0" applyFont="0" applyFill="0" applyBorder="0" applyAlignment="0" applyProtection="0">
      <alignment vertical="center"/>
    </xf>
    <xf numFmtId="9" fontId="26" fillId="0" borderId="0" applyFont="0" applyFill="0" applyBorder="0" applyAlignment="0" applyProtection="0">
      <alignment vertical="center"/>
    </xf>
    <xf numFmtId="41" fontId="26" fillId="0" borderId="0" applyFont="0" applyFill="0" applyBorder="0" applyAlignment="0" applyProtection="0">
      <alignment vertical="center"/>
    </xf>
    <xf numFmtId="42" fontId="26"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3" borderId="8"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9" applyNumberFormat="0" applyFill="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4" fillId="0" borderId="0" applyNumberFormat="0" applyFill="0" applyBorder="0" applyAlignment="0" applyProtection="0">
      <alignment vertical="center"/>
    </xf>
    <xf numFmtId="0" fontId="35" fillId="4" borderId="11" applyNumberFormat="0" applyAlignment="0" applyProtection="0">
      <alignment vertical="center"/>
    </xf>
    <xf numFmtId="0" fontId="36" fillId="5" borderId="12" applyNumberFormat="0" applyAlignment="0" applyProtection="0">
      <alignment vertical="center"/>
    </xf>
    <xf numFmtId="0" fontId="37" fillId="5" borderId="11" applyNumberFormat="0" applyAlignment="0" applyProtection="0">
      <alignment vertical="center"/>
    </xf>
    <xf numFmtId="0" fontId="38" fillId="6" borderId="13" applyNumberFormat="0" applyAlignment="0" applyProtection="0">
      <alignment vertical="center"/>
    </xf>
    <xf numFmtId="0" fontId="39" fillId="0" borderId="14" applyNumberFormat="0" applyFill="0" applyAlignment="0" applyProtection="0">
      <alignment vertical="center"/>
    </xf>
    <xf numFmtId="0" fontId="40" fillId="0" borderId="15"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46" fillId="0" borderId="0">
      <alignment vertical="center"/>
    </xf>
    <xf numFmtId="0" fontId="47" fillId="0" borderId="0">
      <alignment vertical="center"/>
    </xf>
    <xf numFmtId="0" fontId="0" fillId="0" borderId="0">
      <alignment vertical="center"/>
    </xf>
    <xf numFmtId="0" fontId="46" fillId="0" borderId="0">
      <alignment vertical="center"/>
    </xf>
    <xf numFmtId="0" fontId="0" fillId="0" borderId="0">
      <alignment vertical="center"/>
    </xf>
    <xf numFmtId="0" fontId="46" fillId="0" borderId="0">
      <alignment vertical="top"/>
    </xf>
    <xf numFmtId="0" fontId="46" fillId="0" borderId="0">
      <alignment vertical="center"/>
    </xf>
    <xf numFmtId="0" fontId="0" fillId="0" borderId="0">
      <alignment vertical="center"/>
    </xf>
    <xf numFmtId="0" fontId="0" fillId="0" borderId="0">
      <alignment vertical="center"/>
    </xf>
    <xf numFmtId="0" fontId="0" fillId="0" borderId="0">
      <alignment vertical="center"/>
    </xf>
    <xf numFmtId="0" fontId="46" fillId="0" borderId="0">
      <alignment vertical="top"/>
    </xf>
  </cellStyleXfs>
  <cellXfs count="86">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2" borderId="0" xfId="0" applyFont="1" applyFill="1" applyAlignment="1">
      <alignment vertical="center" wrapText="1"/>
    </xf>
    <xf numFmtId="49" fontId="5" fillId="0" borderId="0" xfId="0" applyNumberFormat="1" applyFont="1"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5" fillId="0" borderId="0" xfId="0" applyFont="1" applyFill="1" applyAlignment="1">
      <alignment horizontal="left" vertical="center" wrapText="1"/>
    </xf>
    <xf numFmtId="0" fontId="5" fillId="0" borderId="0" xfId="0" applyFont="1">
      <alignment vertical="center"/>
    </xf>
    <xf numFmtId="0" fontId="5" fillId="0" borderId="0" xfId="0" applyFont="1" applyFill="1">
      <alignment vertical="center"/>
    </xf>
    <xf numFmtId="0" fontId="6"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10" fontId="10" fillId="0" borderId="4" xfId="0" applyNumberFormat="1" applyFont="1" applyFill="1" applyBorder="1" applyAlignment="1">
      <alignment horizontal="left" vertical="center" wrapText="1"/>
    </xf>
    <xf numFmtId="0" fontId="12" fillId="0" borderId="4" xfId="0" applyFont="1" applyFill="1" applyBorder="1" applyAlignment="1">
      <alignment horizontal="center" vertical="center" wrapText="1"/>
    </xf>
    <xf numFmtId="10" fontId="12" fillId="0" borderId="4" xfId="0" applyNumberFormat="1" applyFont="1" applyFill="1" applyBorder="1" applyAlignment="1">
      <alignment horizontal="left" vertical="center" wrapText="1"/>
    </xf>
    <xf numFmtId="0" fontId="12" fillId="0" borderId="4" xfId="0" applyNumberFormat="1" applyFont="1" applyFill="1" applyBorder="1" applyAlignment="1">
      <alignment horizontal="center" vertical="center" wrapText="1"/>
    </xf>
    <xf numFmtId="0" fontId="12" fillId="0" borderId="4" xfId="0" applyNumberFormat="1" applyFont="1" applyFill="1" applyBorder="1" applyAlignment="1">
      <alignment horizontal="left" vertical="center" wrapText="1"/>
    </xf>
    <xf numFmtId="0" fontId="13" fillId="0" borderId="4" xfId="0" applyNumberFormat="1" applyFont="1" applyFill="1" applyBorder="1" applyAlignment="1">
      <alignment horizontal="justify" vertical="center" wrapText="1"/>
    </xf>
    <xf numFmtId="10" fontId="14" fillId="0" borderId="4" xfId="0" applyNumberFormat="1" applyFont="1" applyFill="1" applyBorder="1" applyAlignment="1">
      <alignment horizontal="left" vertical="center" wrapText="1"/>
    </xf>
    <xf numFmtId="10" fontId="12" fillId="0" borderId="4" xfId="0" applyNumberFormat="1" applyFont="1" applyFill="1" applyBorder="1" applyAlignment="1">
      <alignment horizontal="center" vertical="center" wrapText="1"/>
    </xf>
    <xf numFmtId="0" fontId="12" fillId="0" borderId="4" xfId="0" applyFont="1" applyFill="1" applyBorder="1" applyAlignment="1">
      <alignment horizontal="justify" vertical="center"/>
    </xf>
    <xf numFmtId="0" fontId="14" fillId="0" borderId="4" xfId="0" applyNumberFormat="1" applyFont="1" applyFill="1" applyBorder="1" applyAlignment="1">
      <alignment horizontal="left" vertical="center" wrapText="1"/>
    </xf>
    <xf numFmtId="0" fontId="15" fillId="0" borderId="4" xfId="0" applyFont="1" applyFill="1" applyBorder="1" applyAlignment="1">
      <alignment horizontal="center" vertical="center" wrapText="1"/>
    </xf>
    <xf numFmtId="10" fontId="16" fillId="0" borderId="4" xfId="0" applyNumberFormat="1"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4" xfId="0" applyNumberFormat="1" applyFont="1" applyFill="1" applyBorder="1" applyAlignment="1">
      <alignment horizontal="justify"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0"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xf>
    <xf numFmtId="0" fontId="20" fillId="0" borderId="4" xfId="0" applyNumberFormat="1" applyFont="1" applyFill="1" applyBorder="1" applyAlignment="1">
      <alignment horizontal="center" vertical="center" wrapText="1"/>
    </xf>
    <xf numFmtId="0" fontId="21"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justify" vertical="center" wrapText="1"/>
    </xf>
    <xf numFmtId="0" fontId="15" fillId="0" borderId="4" xfId="0" applyNumberFormat="1" applyFont="1" applyFill="1" applyBorder="1" applyAlignment="1">
      <alignment horizontal="left" vertical="center" wrapText="1"/>
    </xf>
    <xf numFmtId="0" fontId="7" fillId="0" borderId="0" xfId="0" applyFont="1" applyFill="1" applyAlignment="1">
      <alignment horizontal="left" vertical="center" wrapText="1"/>
    </xf>
    <xf numFmtId="0" fontId="11" fillId="0" borderId="4" xfId="0" applyFont="1" applyFill="1" applyBorder="1" applyAlignment="1">
      <alignment horizontal="left" vertical="center" wrapText="1"/>
    </xf>
    <xf numFmtId="0" fontId="10" fillId="0" borderId="4" xfId="0" applyFont="1" applyFill="1" applyBorder="1" applyAlignment="1">
      <alignment vertical="center" wrapText="1"/>
    </xf>
    <xf numFmtId="0" fontId="10" fillId="0" borderId="4" xfId="0" applyFont="1" applyFill="1" applyBorder="1" applyAlignment="1">
      <alignment horizontal="left" vertical="center" wrapText="1"/>
    </xf>
    <xf numFmtId="0" fontId="22" fillId="0" borderId="4" xfId="0" applyFont="1" applyFill="1" applyBorder="1" applyAlignment="1">
      <alignment vertical="center" wrapText="1"/>
    </xf>
    <xf numFmtId="0" fontId="23" fillId="0" borderId="4" xfId="0" applyNumberFormat="1" applyFont="1" applyFill="1" applyBorder="1" applyAlignment="1">
      <alignment horizontal="center" vertical="center" wrapText="1"/>
    </xf>
    <xf numFmtId="176" fontId="12" fillId="0" borderId="4" xfId="0" applyNumberFormat="1" applyFont="1" applyFill="1" applyBorder="1" applyAlignment="1">
      <alignment horizontal="left" vertical="center" wrapText="1"/>
    </xf>
    <xf numFmtId="49" fontId="12"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left" vertical="center" wrapText="1"/>
    </xf>
    <xf numFmtId="49" fontId="14" fillId="0" borderId="4" xfId="0" applyNumberFormat="1" applyFont="1" applyFill="1" applyBorder="1" applyAlignment="1">
      <alignment horizontal="left" vertical="center" wrapText="1"/>
    </xf>
    <xf numFmtId="176" fontId="12" fillId="0" borderId="4" xfId="0" applyNumberFormat="1" applyFont="1" applyFill="1" applyBorder="1" applyAlignment="1">
      <alignment horizontal="center" vertical="center" wrapText="1"/>
    </xf>
    <xf numFmtId="0" fontId="14" fillId="0" borderId="4" xfId="0" applyFont="1" applyFill="1" applyBorder="1" applyAlignment="1">
      <alignment horizontal="left" vertical="center" wrapText="1"/>
    </xf>
    <xf numFmtId="0" fontId="16" fillId="0" borderId="4" xfId="0" applyFont="1" applyFill="1" applyBorder="1" applyAlignment="1">
      <alignment horizontal="center" vertical="center" wrapText="1"/>
    </xf>
    <xf numFmtId="0" fontId="16" fillId="0" borderId="4" xfId="0" applyFont="1" applyFill="1" applyBorder="1" applyAlignment="1">
      <alignment horizontal="center" vertical="center"/>
    </xf>
    <xf numFmtId="0" fontId="12" fillId="0" borderId="4" xfId="49" applyFont="1" applyFill="1" applyBorder="1" applyAlignment="1">
      <alignment horizontal="left" vertical="center" wrapText="1"/>
    </xf>
    <xf numFmtId="0" fontId="14" fillId="0" borderId="4" xfId="49" applyFont="1" applyFill="1" applyBorder="1" applyAlignment="1">
      <alignment horizontal="left" vertical="center" wrapText="1"/>
    </xf>
    <xf numFmtId="0" fontId="16" fillId="0" borderId="4" xfId="0" applyFont="1" applyFill="1" applyBorder="1" applyAlignment="1">
      <alignment horizontal="left" vertical="center" wrapText="1"/>
    </xf>
    <xf numFmtId="0" fontId="24" fillId="0" borderId="4" xfId="0" applyNumberFormat="1" applyFont="1" applyFill="1" applyBorder="1" applyAlignment="1">
      <alignment horizontal="left" vertical="center" wrapText="1"/>
    </xf>
    <xf numFmtId="0" fontId="12"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4" fillId="0" borderId="4" xfId="0" applyFont="1" applyFill="1" applyBorder="1" applyAlignment="1">
      <alignment horizontal="center" vertical="center" wrapText="1"/>
    </xf>
    <xf numFmtId="176" fontId="14" fillId="0" borderId="4" xfId="0" applyNumberFormat="1" applyFont="1" applyFill="1" applyBorder="1" applyAlignment="1">
      <alignment horizontal="left" vertical="center" wrapText="1"/>
    </xf>
    <xf numFmtId="49" fontId="15" fillId="0" borderId="4" xfId="0" applyNumberFormat="1"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0" fontId="25" fillId="0" borderId="0" xfId="0" applyFont="1" applyFill="1" applyAlignment="1">
      <alignment horizontal="left" vertical="center" wrapText="1"/>
    </xf>
    <xf numFmtId="0" fontId="25" fillId="0" borderId="0" xfId="0" applyFont="1" applyFill="1" applyAlignment="1">
      <alignment vertical="center" wrapText="1"/>
    </xf>
    <xf numFmtId="0" fontId="25" fillId="0" borderId="0" xfId="0" applyFont="1">
      <alignment vertical="center"/>
    </xf>
    <xf numFmtId="0" fontId="25" fillId="0" borderId="0" xfId="0" applyFont="1" applyFill="1">
      <alignment vertical="center"/>
    </xf>
    <xf numFmtId="0" fontId="25" fillId="0" borderId="0" xfId="0" applyFont="1" applyFill="1" applyAlignment="1">
      <alignment horizontal="center" vertical="center"/>
    </xf>
    <xf numFmtId="0" fontId="25" fillId="0" borderId="0" xfId="0" applyFont="1" applyBorder="1">
      <alignment vertical="center"/>
    </xf>
    <xf numFmtId="0" fontId="5" fillId="0" borderId="0" xfId="0" applyFont="1" applyBorder="1">
      <alignmen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5" xfId="50"/>
    <cellStyle name="常规 6" xfId="51"/>
    <cellStyle name="常规 16" xfId="52"/>
    <cellStyle name="常规 2" xfId="53"/>
    <cellStyle name="常规 5_11_1" xfId="54"/>
    <cellStyle name="常规 10 10" xfId="55"/>
    <cellStyle name="常规 2 2 2" xfId="56"/>
    <cellStyle name="常规 2 2" xfId="57"/>
    <cellStyle name="常规 3" xfId="58"/>
    <cellStyle name="常规 105" xfId="59"/>
  </cellStyles>
  <tableStyles count="0" defaultTableStyle="TableStyleMedium9"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193"/>
  <sheetViews>
    <sheetView tabSelected="1" view="pageBreakPreview" zoomScale="30" zoomScaleNormal="40" topLeftCell="B1" workbookViewId="0">
      <selection activeCell="H18" sqref="H18:K18"/>
    </sheetView>
  </sheetViews>
  <sheetFormatPr defaultColWidth="9" defaultRowHeight="45"/>
  <cols>
    <col min="1" max="1" width="9.62037037037037" style="7" customWidth="1"/>
    <col min="2" max="2" width="18.4814814814815" style="8" customWidth="1"/>
    <col min="3" max="3" width="34.3703703703704" style="9" customWidth="1"/>
    <col min="4" max="4" width="23.4351851851852" style="8" customWidth="1"/>
    <col min="5" max="5" width="29.2777777777778" style="8" customWidth="1"/>
    <col min="6" max="6" width="11.9074074074074" style="8" customWidth="1"/>
    <col min="7" max="7" width="62.6296296296296" style="10" customWidth="1"/>
    <col min="8" max="8" width="224.055555555556" style="11" customWidth="1"/>
    <col min="9" max="9" width="27.7777777777778" style="12" customWidth="1"/>
    <col min="10" max="10" width="25.7592592592593" style="8" customWidth="1"/>
    <col min="11" max="11" width="22.8148148148148" style="8" customWidth="1"/>
    <col min="12" max="12" width="22" style="13" customWidth="1"/>
    <col min="13" max="13" width="23.5" style="13" customWidth="1"/>
    <col min="14" max="14" width="22.8055555555556" style="13" customWidth="1"/>
    <col min="15" max="15" width="9.06481481481481" style="13" customWidth="1"/>
    <col min="16" max="16" width="8.75925925925926" style="13" customWidth="1"/>
    <col min="17" max="17" width="6.87962962962963" style="13" customWidth="1"/>
    <col min="18" max="18" width="23" style="12" customWidth="1"/>
    <col min="19" max="19" width="8.44444444444444" style="12" customWidth="1"/>
    <col min="20" max="20" width="19.5833333333333" style="14" customWidth="1"/>
    <col min="21" max="21" width="125" style="15" customWidth="1"/>
    <col min="22" max="22" width="15.6296296296296" style="16" customWidth="1"/>
    <col min="23" max="23" width="16.75" style="13" customWidth="1"/>
    <col min="24" max="16373" width="9" style="14"/>
    <col min="16374" max="16374" width="30.1111111111111" style="14"/>
    <col min="16375" max="16384" width="9" style="14"/>
  </cols>
  <sheetData>
    <row r="1" ht="112" customHeight="1" spans="1:24">
      <c r="A1" s="17" t="s">
        <v>0</v>
      </c>
      <c r="B1" s="17"/>
      <c r="C1" s="17"/>
      <c r="D1" s="17"/>
      <c r="E1" s="17"/>
      <c r="F1" s="17"/>
      <c r="G1" s="17"/>
      <c r="H1" s="17"/>
      <c r="I1" s="17"/>
      <c r="J1" s="17"/>
      <c r="K1" s="17"/>
      <c r="L1" s="17"/>
      <c r="M1" s="17"/>
      <c r="N1" s="17"/>
      <c r="O1" s="17"/>
      <c r="P1" s="17"/>
      <c r="Q1" s="17"/>
      <c r="R1" s="17"/>
      <c r="S1" s="17"/>
      <c r="T1" s="17"/>
      <c r="U1" s="54"/>
      <c r="V1" s="17"/>
      <c r="W1" s="17"/>
      <c r="X1" s="17"/>
    </row>
    <row r="2" s="1" customFormat="1" ht="106" customHeight="1" spans="1:24">
      <c r="A2" s="18" t="s">
        <v>1</v>
      </c>
      <c r="B2" s="18" t="s">
        <v>2</v>
      </c>
      <c r="C2" s="18" t="s">
        <v>3</v>
      </c>
      <c r="D2" s="18" t="s">
        <v>4</v>
      </c>
      <c r="E2" s="18" t="s">
        <v>5</v>
      </c>
      <c r="F2" s="18" t="s">
        <v>6</v>
      </c>
      <c r="G2" s="19" t="s">
        <v>7</v>
      </c>
      <c r="H2" s="19" t="s">
        <v>8</v>
      </c>
      <c r="I2" s="18" t="s">
        <v>9</v>
      </c>
      <c r="J2" s="41" t="s">
        <v>10</v>
      </c>
      <c r="K2" s="25"/>
      <c r="L2" s="25"/>
      <c r="M2" s="25"/>
      <c r="N2" s="25"/>
      <c r="O2" s="25"/>
      <c r="P2" s="25"/>
      <c r="Q2" s="25"/>
      <c r="R2" s="25"/>
      <c r="S2" s="25"/>
      <c r="T2" s="25"/>
      <c r="U2" s="19" t="s">
        <v>11</v>
      </c>
      <c r="V2" s="18" t="s">
        <v>12</v>
      </c>
      <c r="W2" s="18" t="s">
        <v>13</v>
      </c>
      <c r="X2" s="18" t="s">
        <v>14</v>
      </c>
    </row>
    <row r="3" s="1" customFormat="1" ht="75" customHeight="1" spans="1:24">
      <c r="A3" s="20"/>
      <c r="B3" s="20"/>
      <c r="C3" s="20"/>
      <c r="D3" s="20"/>
      <c r="E3" s="20"/>
      <c r="F3" s="20"/>
      <c r="G3" s="21"/>
      <c r="H3" s="21"/>
      <c r="I3" s="20"/>
      <c r="J3" s="41" t="s">
        <v>15</v>
      </c>
      <c r="K3" s="25"/>
      <c r="L3" s="25"/>
      <c r="M3" s="25"/>
      <c r="N3" s="25"/>
      <c r="O3" s="25"/>
      <c r="P3" s="25"/>
      <c r="Q3" s="25"/>
      <c r="R3" s="42" t="s">
        <v>16</v>
      </c>
      <c r="S3" s="42" t="s">
        <v>17</v>
      </c>
      <c r="T3" s="42" t="s">
        <v>18</v>
      </c>
      <c r="U3" s="21"/>
      <c r="V3" s="20"/>
      <c r="W3" s="20"/>
      <c r="X3" s="20"/>
    </row>
    <row r="4" s="1" customFormat="1" ht="102" customHeight="1" spans="1:24">
      <c r="A4" s="20"/>
      <c r="B4" s="20"/>
      <c r="C4" s="20"/>
      <c r="D4" s="20"/>
      <c r="E4" s="20"/>
      <c r="F4" s="20"/>
      <c r="G4" s="21"/>
      <c r="H4" s="21"/>
      <c r="I4" s="20"/>
      <c r="J4" s="42" t="s">
        <v>19</v>
      </c>
      <c r="K4" s="43" t="s">
        <v>20</v>
      </c>
      <c r="L4" s="44"/>
      <c r="M4" s="42" t="s">
        <v>21</v>
      </c>
      <c r="N4" s="42" t="s">
        <v>22</v>
      </c>
      <c r="O4" s="45" t="s">
        <v>23</v>
      </c>
      <c r="P4" s="45" t="s">
        <v>24</v>
      </c>
      <c r="Q4" s="45" t="s">
        <v>25</v>
      </c>
      <c r="R4" s="20"/>
      <c r="S4" s="20"/>
      <c r="T4" s="20"/>
      <c r="U4" s="21"/>
      <c r="V4" s="20"/>
      <c r="W4" s="20"/>
      <c r="X4" s="20"/>
    </row>
    <row r="5" s="1" customFormat="1" ht="102" customHeight="1" spans="1:24">
      <c r="A5" s="22"/>
      <c r="B5" s="22"/>
      <c r="C5" s="22"/>
      <c r="D5" s="22"/>
      <c r="E5" s="22"/>
      <c r="F5" s="22"/>
      <c r="G5" s="23"/>
      <c r="H5" s="23"/>
      <c r="I5" s="22"/>
      <c r="J5" s="22"/>
      <c r="K5" s="41" t="s">
        <v>26</v>
      </c>
      <c r="L5" s="41" t="s">
        <v>27</v>
      </c>
      <c r="M5" s="22"/>
      <c r="N5" s="22"/>
      <c r="O5" s="46"/>
      <c r="P5" s="46"/>
      <c r="Q5" s="46"/>
      <c r="R5" s="22"/>
      <c r="S5" s="22"/>
      <c r="T5" s="22"/>
      <c r="U5" s="23"/>
      <c r="V5" s="22"/>
      <c r="W5" s="22"/>
      <c r="X5" s="22"/>
    </row>
    <row r="6" s="2" customFormat="1" ht="61" customHeight="1" spans="1:16374">
      <c r="A6" s="24" t="s">
        <v>28</v>
      </c>
      <c r="B6" s="25"/>
      <c r="C6" s="25"/>
      <c r="D6" s="25"/>
      <c r="E6" s="25"/>
      <c r="F6" s="25"/>
      <c r="G6" s="26"/>
      <c r="H6" s="26"/>
      <c r="I6" s="47">
        <f>SUM(I7,I48,I53,I80,I82,I84)</f>
        <v>26950.679276</v>
      </c>
      <c r="J6" s="47">
        <f>SUM(J7,J48,J53,J80,J82,J84)</f>
        <v>25950.679276</v>
      </c>
      <c r="K6" s="47">
        <f t="shared" ref="J6:R6" si="0">SUM(K7,K48,K53,K80,K82,K84)</f>
        <v>17568.689276</v>
      </c>
      <c r="L6" s="47">
        <f t="shared" si="0"/>
        <v>1116.99</v>
      </c>
      <c r="M6" s="47">
        <f t="shared" si="0"/>
        <v>2308</v>
      </c>
      <c r="N6" s="47">
        <f t="shared" si="0"/>
        <v>4957</v>
      </c>
      <c r="O6" s="47">
        <f t="shared" si="0"/>
        <v>0</v>
      </c>
      <c r="P6" s="47">
        <f t="shared" si="0"/>
        <v>0</v>
      </c>
      <c r="Q6" s="47">
        <f t="shared" si="0"/>
        <v>0</v>
      </c>
      <c r="R6" s="47">
        <f t="shared" si="0"/>
        <v>1000</v>
      </c>
      <c r="S6" s="47"/>
      <c r="T6" s="47"/>
      <c r="U6" s="55"/>
      <c r="V6" s="25"/>
      <c r="W6" s="56"/>
      <c r="X6" s="25"/>
      <c r="XET6" s="2">
        <f>SUM(A6:XES6)</f>
        <v>79852.037828</v>
      </c>
    </row>
    <row r="7" s="3" customFormat="1" ht="70" customHeight="1" spans="1:24">
      <c r="A7" s="24" t="s">
        <v>29</v>
      </c>
      <c r="B7" s="25"/>
      <c r="C7" s="25"/>
      <c r="D7" s="25"/>
      <c r="E7" s="25"/>
      <c r="F7" s="25"/>
      <c r="G7" s="25"/>
      <c r="H7" s="27">
        <f>I7/I6</f>
        <v>0.62905721604937</v>
      </c>
      <c r="I7" s="47">
        <f>SUM(I8:I47)</f>
        <v>16953.519276</v>
      </c>
      <c r="J7" s="47">
        <f>SUM(J8:J47)</f>
        <v>16953.519276</v>
      </c>
      <c r="K7" s="47">
        <f>SUM(K8:K47)</f>
        <v>13108.489276</v>
      </c>
      <c r="L7" s="47"/>
      <c r="M7" s="47">
        <f>SUM(M8:M47)</f>
        <v>698</v>
      </c>
      <c r="N7" s="47">
        <f>SUM(N8:N47)</f>
        <v>3147.03</v>
      </c>
      <c r="O7" s="47"/>
      <c r="P7" s="47"/>
      <c r="Q7" s="47"/>
      <c r="R7" s="47"/>
      <c r="S7" s="47"/>
      <c r="T7" s="47"/>
      <c r="U7" s="57"/>
      <c r="V7" s="25"/>
      <c r="W7" s="25"/>
      <c r="X7" s="25"/>
    </row>
    <row r="8" s="3" customFormat="1" ht="330" customHeight="1" spans="1:24">
      <c r="A8" s="25">
        <v>1</v>
      </c>
      <c r="B8" s="25" t="s">
        <v>30</v>
      </c>
      <c r="C8" s="28" t="s">
        <v>31</v>
      </c>
      <c r="D8" s="28" t="s">
        <v>32</v>
      </c>
      <c r="E8" s="28" t="s">
        <v>33</v>
      </c>
      <c r="F8" s="28" t="s">
        <v>34</v>
      </c>
      <c r="G8" s="28" t="s">
        <v>35</v>
      </c>
      <c r="H8" s="29" t="s">
        <v>36</v>
      </c>
      <c r="I8" s="48">
        <v>2470.71</v>
      </c>
      <c r="J8" s="48">
        <v>2470.71</v>
      </c>
      <c r="K8" s="48">
        <v>2470.71</v>
      </c>
      <c r="L8" s="48"/>
      <c r="M8" s="48"/>
      <c r="N8" s="48"/>
      <c r="O8" s="48"/>
      <c r="P8" s="48"/>
      <c r="Q8" s="48"/>
      <c r="R8" s="48"/>
      <c r="S8" s="48"/>
      <c r="T8" s="48"/>
      <c r="U8" s="39" t="s">
        <v>37</v>
      </c>
      <c r="V8" s="39" t="s">
        <v>38</v>
      </c>
      <c r="W8" s="39" t="s">
        <v>39</v>
      </c>
      <c r="X8" s="28"/>
    </row>
    <row r="9" s="3" customFormat="1" ht="330" customHeight="1" spans="1:24">
      <c r="A9" s="25">
        <v>2</v>
      </c>
      <c r="B9" s="25" t="s">
        <v>40</v>
      </c>
      <c r="C9" s="28" t="s">
        <v>41</v>
      </c>
      <c r="D9" s="28" t="s">
        <v>32</v>
      </c>
      <c r="E9" s="28" t="s">
        <v>42</v>
      </c>
      <c r="F9" s="28" t="s">
        <v>34</v>
      </c>
      <c r="G9" s="28" t="s">
        <v>35</v>
      </c>
      <c r="H9" s="29" t="s">
        <v>43</v>
      </c>
      <c r="I9" s="48">
        <v>264.07</v>
      </c>
      <c r="J9" s="48">
        <v>264.07</v>
      </c>
      <c r="K9" s="48">
        <v>264.07</v>
      </c>
      <c r="L9" s="48"/>
      <c r="M9" s="48"/>
      <c r="N9" s="48"/>
      <c r="O9" s="48"/>
      <c r="P9" s="48"/>
      <c r="Q9" s="48"/>
      <c r="R9" s="48"/>
      <c r="S9" s="48"/>
      <c r="T9" s="48"/>
      <c r="U9" s="39" t="s">
        <v>44</v>
      </c>
      <c r="V9" s="39" t="s">
        <v>38</v>
      </c>
      <c r="W9" s="39" t="s">
        <v>39</v>
      </c>
      <c r="X9" s="28"/>
    </row>
    <row r="10" s="3" customFormat="1" ht="330" customHeight="1" spans="1:24">
      <c r="A10" s="25">
        <v>3</v>
      </c>
      <c r="B10" s="25" t="s">
        <v>45</v>
      </c>
      <c r="C10" s="28" t="s">
        <v>46</v>
      </c>
      <c r="D10" s="28" t="s">
        <v>32</v>
      </c>
      <c r="E10" s="28" t="s">
        <v>47</v>
      </c>
      <c r="F10" s="28" t="s">
        <v>34</v>
      </c>
      <c r="G10" s="28" t="s">
        <v>48</v>
      </c>
      <c r="H10" s="29" t="s">
        <v>49</v>
      </c>
      <c r="I10" s="48">
        <v>13.34</v>
      </c>
      <c r="J10" s="48">
        <v>13.34</v>
      </c>
      <c r="K10" s="48">
        <v>13.34</v>
      </c>
      <c r="L10" s="48"/>
      <c r="M10" s="48"/>
      <c r="N10" s="48"/>
      <c r="O10" s="48"/>
      <c r="P10" s="48"/>
      <c r="Q10" s="48"/>
      <c r="R10" s="48"/>
      <c r="S10" s="48"/>
      <c r="T10" s="48"/>
      <c r="U10" s="39" t="s">
        <v>50</v>
      </c>
      <c r="V10" s="39" t="s">
        <v>38</v>
      </c>
      <c r="W10" s="39" t="s">
        <v>39</v>
      </c>
      <c r="X10" s="28"/>
    </row>
    <row r="11" s="3" customFormat="1" ht="290" customHeight="1" spans="1:24">
      <c r="A11" s="25">
        <v>4</v>
      </c>
      <c r="B11" s="25" t="s">
        <v>51</v>
      </c>
      <c r="C11" s="28" t="s">
        <v>52</v>
      </c>
      <c r="D11" s="28" t="s">
        <v>32</v>
      </c>
      <c r="E11" s="28" t="s">
        <v>53</v>
      </c>
      <c r="F11" s="28" t="s">
        <v>34</v>
      </c>
      <c r="G11" s="28" t="s">
        <v>54</v>
      </c>
      <c r="H11" s="29" t="s">
        <v>55</v>
      </c>
      <c r="I11" s="48">
        <v>245</v>
      </c>
      <c r="J11" s="48">
        <v>245</v>
      </c>
      <c r="K11" s="48">
        <v>245</v>
      </c>
      <c r="L11" s="48"/>
      <c r="M11" s="48"/>
      <c r="N11" s="48"/>
      <c r="O11" s="48"/>
      <c r="P11" s="48"/>
      <c r="Q11" s="48"/>
      <c r="R11" s="48"/>
      <c r="S11" s="48"/>
      <c r="T11" s="48"/>
      <c r="U11" s="39" t="s">
        <v>56</v>
      </c>
      <c r="V11" s="39" t="s">
        <v>57</v>
      </c>
      <c r="W11" s="39" t="s">
        <v>58</v>
      </c>
      <c r="X11" s="37"/>
    </row>
    <row r="12" s="3" customFormat="1" ht="290" customHeight="1" spans="1:24">
      <c r="A12" s="25">
        <v>5</v>
      </c>
      <c r="B12" s="25" t="s">
        <v>59</v>
      </c>
      <c r="C12" s="28" t="s">
        <v>60</v>
      </c>
      <c r="D12" s="28" t="s">
        <v>32</v>
      </c>
      <c r="E12" s="28" t="s">
        <v>33</v>
      </c>
      <c r="F12" s="28" t="s">
        <v>34</v>
      </c>
      <c r="G12" s="28" t="s">
        <v>57</v>
      </c>
      <c r="H12" s="29" t="s">
        <v>61</v>
      </c>
      <c r="I12" s="48">
        <v>100</v>
      </c>
      <c r="J12" s="48">
        <v>100</v>
      </c>
      <c r="K12" s="48">
        <v>100</v>
      </c>
      <c r="L12" s="48"/>
      <c r="M12" s="48"/>
      <c r="N12" s="48"/>
      <c r="O12" s="48"/>
      <c r="P12" s="48"/>
      <c r="Q12" s="31"/>
      <c r="R12" s="31"/>
      <c r="S12" s="30"/>
      <c r="T12" s="31"/>
      <c r="U12" s="39" t="s">
        <v>62</v>
      </c>
      <c r="V12" s="28" t="s">
        <v>57</v>
      </c>
      <c r="W12" s="39" t="s">
        <v>58</v>
      </c>
      <c r="X12" s="58"/>
    </row>
    <row r="13" s="3" customFormat="1" ht="290" customHeight="1" spans="1:24">
      <c r="A13" s="25">
        <v>6</v>
      </c>
      <c r="B13" s="25" t="s">
        <v>63</v>
      </c>
      <c r="C13" s="28" t="s">
        <v>64</v>
      </c>
      <c r="D13" s="28" t="s">
        <v>32</v>
      </c>
      <c r="E13" s="28" t="s">
        <v>42</v>
      </c>
      <c r="F13" s="28" t="s">
        <v>34</v>
      </c>
      <c r="G13" s="28" t="s">
        <v>65</v>
      </c>
      <c r="H13" s="29" t="s">
        <v>66</v>
      </c>
      <c r="I13" s="48">
        <v>240</v>
      </c>
      <c r="J13" s="48">
        <v>240</v>
      </c>
      <c r="K13" s="48">
        <v>240</v>
      </c>
      <c r="L13" s="48"/>
      <c r="M13" s="48"/>
      <c r="N13" s="48"/>
      <c r="O13" s="48"/>
      <c r="P13" s="48"/>
      <c r="Q13" s="48"/>
      <c r="R13" s="48"/>
      <c r="S13" s="48"/>
      <c r="T13" s="48"/>
      <c r="U13" s="39" t="s">
        <v>67</v>
      </c>
      <c r="V13" s="39" t="s">
        <v>68</v>
      </c>
      <c r="W13" s="39" t="s">
        <v>69</v>
      </c>
      <c r="X13" s="37"/>
    </row>
    <row r="14" s="3" customFormat="1" ht="303" customHeight="1" spans="1:24">
      <c r="A14" s="25">
        <v>7</v>
      </c>
      <c r="B14" s="25" t="s">
        <v>70</v>
      </c>
      <c r="C14" s="30" t="s">
        <v>71</v>
      </c>
      <c r="D14" s="28" t="s">
        <v>32</v>
      </c>
      <c r="E14" s="30" t="s">
        <v>72</v>
      </c>
      <c r="F14" s="30" t="s">
        <v>34</v>
      </c>
      <c r="G14" s="30" t="s">
        <v>73</v>
      </c>
      <c r="H14" s="31" t="s">
        <v>74</v>
      </c>
      <c r="I14" s="49">
        <v>180</v>
      </c>
      <c r="J14" s="49">
        <v>180</v>
      </c>
      <c r="K14" s="49">
        <v>180</v>
      </c>
      <c r="L14" s="48"/>
      <c r="M14" s="48"/>
      <c r="N14" s="48"/>
      <c r="O14" s="48"/>
      <c r="P14" s="48"/>
      <c r="Q14" s="48"/>
      <c r="R14" s="48"/>
      <c r="S14" s="48"/>
      <c r="T14" s="48"/>
      <c r="U14" s="31" t="s">
        <v>75</v>
      </c>
      <c r="V14" s="30" t="s">
        <v>76</v>
      </c>
      <c r="W14" s="59" t="s">
        <v>77</v>
      </c>
      <c r="X14" s="37"/>
    </row>
    <row r="15" s="3" customFormat="1" ht="303" customHeight="1" spans="1:24">
      <c r="A15" s="25">
        <v>8</v>
      </c>
      <c r="B15" s="25" t="s">
        <v>78</v>
      </c>
      <c r="C15" s="30" t="s">
        <v>79</v>
      </c>
      <c r="D15" s="30" t="s">
        <v>32</v>
      </c>
      <c r="E15" s="30" t="s">
        <v>53</v>
      </c>
      <c r="F15" s="30" t="s">
        <v>34</v>
      </c>
      <c r="G15" s="30" t="s">
        <v>80</v>
      </c>
      <c r="H15" s="31" t="s">
        <v>81</v>
      </c>
      <c r="I15" s="49">
        <v>300</v>
      </c>
      <c r="J15" s="49">
        <v>300</v>
      </c>
      <c r="K15" s="49">
        <v>300</v>
      </c>
      <c r="L15" s="48"/>
      <c r="M15" s="48"/>
      <c r="N15" s="49"/>
      <c r="O15" s="48"/>
      <c r="P15" s="48"/>
      <c r="Q15" s="48"/>
      <c r="R15" s="48"/>
      <c r="S15" s="48"/>
      <c r="T15" s="48"/>
      <c r="U15" s="39" t="s">
        <v>82</v>
      </c>
      <c r="V15" s="31" t="s">
        <v>83</v>
      </c>
      <c r="W15" s="59" t="s">
        <v>84</v>
      </c>
      <c r="X15" s="37"/>
    </row>
    <row r="16" s="3" customFormat="1" ht="303" customHeight="1" spans="1:24">
      <c r="A16" s="25">
        <v>9</v>
      </c>
      <c r="B16" s="25" t="s">
        <v>85</v>
      </c>
      <c r="C16" s="30" t="s">
        <v>86</v>
      </c>
      <c r="D16" s="30" t="s">
        <v>32</v>
      </c>
      <c r="E16" s="30" t="s">
        <v>42</v>
      </c>
      <c r="F16" s="30" t="s">
        <v>34</v>
      </c>
      <c r="G16" s="30" t="s">
        <v>73</v>
      </c>
      <c r="H16" s="31" t="s">
        <v>87</v>
      </c>
      <c r="I16" s="49">
        <v>110</v>
      </c>
      <c r="J16" s="49">
        <v>110</v>
      </c>
      <c r="K16" s="49">
        <v>110</v>
      </c>
      <c r="L16" s="48"/>
      <c r="M16" s="48"/>
      <c r="N16" s="49"/>
      <c r="O16" s="48"/>
      <c r="P16" s="48"/>
      <c r="Q16" s="48"/>
      <c r="R16" s="48"/>
      <c r="S16" s="48"/>
      <c r="T16" s="48"/>
      <c r="U16" s="39" t="s">
        <v>88</v>
      </c>
      <c r="V16" s="28" t="s">
        <v>68</v>
      </c>
      <c r="W16" s="39" t="s">
        <v>69</v>
      </c>
      <c r="X16" s="37"/>
    </row>
    <row r="17" s="3" customFormat="1" ht="303" customHeight="1" spans="1:24">
      <c r="A17" s="25">
        <v>10</v>
      </c>
      <c r="B17" s="25" t="s">
        <v>89</v>
      </c>
      <c r="C17" s="30" t="s">
        <v>90</v>
      </c>
      <c r="D17" s="30" t="s">
        <v>32</v>
      </c>
      <c r="E17" s="30" t="s">
        <v>47</v>
      </c>
      <c r="F17" s="30" t="s">
        <v>34</v>
      </c>
      <c r="G17" s="30" t="s">
        <v>80</v>
      </c>
      <c r="H17" s="31" t="s">
        <v>91</v>
      </c>
      <c r="I17" s="49">
        <v>150</v>
      </c>
      <c r="J17" s="49">
        <v>150</v>
      </c>
      <c r="K17" s="48">
        <v>150</v>
      </c>
      <c r="L17" s="48"/>
      <c r="M17" s="48"/>
      <c r="N17" s="48"/>
      <c r="O17" s="48"/>
      <c r="P17" s="48"/>
      <c r="Q17" s="48"/>
      <c r="R17" s="48"/>
      <c r="S17" s="48"/>
      <c r="T17" s="48"/>
      <c r="U17" s="39" t="s">
        <v>67</v>
      </c>
      <c r="V17" s="28" t="s">
        <v>68</v>
      </c>
      <c r="W17" s="39" t="s">
        <v>69</v>
      </c>
      <c r="X17" s="37"/>
    </row>
    <row r="18" s="3" customFormat="1" ht="409" customHeight="1" spans="1:24">
      <c r="A18" s="25">
        <v>11</v>
      </c>
      <c r="B18" s="25" t="s">
        <v>92</v>
      </c>
      <c r="C18" s="28" t="s">
        <v>93</v>
      </c>
      <c r="D18" s="28" t="s">
        <v>32</v>
      </c>
      <c r="E18" s="28" t="s">
        <v>53</v>
      </c>
      <c r="F18" s="28" t="s">
        <v>34</v>
      </c>
      <c r="G18" s="28" t="s">
        <v>94</v>
      </c>
      <c r="H18" s="31" t="s">
        <v>95</v>
      </c>
      <c r="I18" s="48">
        <v>821.569276</v>
      </c>
      <c r="J18" s="48">
        <v>821.569276</v>
      </c>
      <c r="K18" s="48">
        <v>821.569276</v>
      </c>
      <c r="L18" s="48"/>
      <c r="M18" s="48"/>
      <c r="N18" s="48"/>
      <c r="O18" s="48"/>
      <c r="P18" s="48"/>
      <c r="Q18" s="48"/>
      <c r="R18" s="48"/>
      <c r="S18" s="48"/>
      <c r="T18" s="48"/>
      <c r="U18" s="60" t="s">
        <v>96</v>
      </c>
      <c r="V18" s="31" t="s">
        <v>83</v>
      </c>
      <c r="W18" s="59" t="s">
        <v>84</v>
      </c>
      <c r="X18" s="37"/>
    </row>
    <row r="19" s="3" customFormat="1" ht="409" customHeight="1" spans="1:24">
      <c r="A19" s="25">
        <v>12</v>
      </c>
      <c r="B19" s="25" t="s">
        <v>97</v>
      </c>
      <c r="C19" s="30" t="s">
        <v>98</v>
      </c>
      <c r="D19" s="30" t="s">
        <v>32</v>
      </c>
      <c r="E19" s="30" t="s">
        <v>53</v>
      </c>
      <c r="F19" s="30" t="s">
        <v>34</v>
      </c>
      <c r="G19" s="30" t="s">
        <v>99</v>
      </c>
      <c r="H19" s="29" t="s">
        <v>100</v>
      </c>
      <c r="I19" s="48">
        <v>100</v>
      </c>
      <c r="J19" s="48">
        <v>100</v>
      </c>
      <c r="K19" s="48">
        <v>100</v>
      </c>
      <c r="L19" s="48"/>
      <c r="M19" s="48"/>
      <c r="N19" s="48"/>
      <c r="O19" s="48"/>
      <c r="P19" s="48"/>
      <c r="Q19" s="31"/>
      <c r="R19" s="31"/>
      <c r="S19" s="30"/>
      <c r="T19" s="30"/>
      <c r="U19" s="31" t="s">
        <v>101</v>
      </c>
      <c r="V19" s="30" t="s">
        <v>102</v>
      </c>
      <c r="W19" s="30" t="s">
        <v>103</v>
      </c>
      <c r="X19" s="37"/>
    </row>
    <row r="20" s="3" customFormat="1" ht="409" customHeight="1" spans="1:24">
      <c r="A20" s="25">
        <v>13</v>
      </c>
      <c r="B20" s="25" t="s">
        <v>104</v>
      </c>
      <c r="C20" s="30" t="s">
        <v>105</v>
      </c>
      <c r="D20" s="30" t="s">
        <v>32</v>
      </c>
      <c r="E20" s="30" t="s">
        <v>106</v>
      </c>
      <c r="F20" s="30" t="s">
        <v>34</v>
      </c>
      <c r="G20" s="30" t="s">
        <v>107</v>
      </c>
      <c r="H20" s="29" t="s">
        <v>108</v>
      </c>
      <c r="I20" s="48">
        <v>600</v>
      </c>
      <c r="J20" s="48">
        <v>600</v>
      </c>
      <c r="K20" s="48">
        <v>600</v>
      </c>
      <c r="L20" s="48"/>
      <c r="M20" s="48"/>
      <c r="N20" s="48"/>
      <c r="O20" s="48"/>
      <c r="P20" s="48"/>
      <c r="Q20" s="31"/>
      <c r="R20" s="31"/>
      <c r="S20" s="30"/>
      <c r="T20" s="30"/>
      <c r="U20" s="39" t="s">
        <v>109</v>
      </c>
      <c r="V20" s="61" t="s">
        <v>48</v>
      </c>
      <c r="W20" s="61" t="s">
        <v>110</v>
      </c>
      <c r="X20" s="37"/>
    </row>
    <row r="21" s="3" customFormat="1" ht="367" customHeight="1" spans="1:24">
      <c r="A21" s="25">
        <v>14</v>
      </c>
      <c r="B21" s="25" t="s">
        <v>111</v>
      </c>
      <c r="C21" s="28" t="s">
        <v>112</v>
      </c>
      <c r="D21" s="28" t="s">
        <v>32</v>
      </c>
      <c r="E21" s="28" t="s">
        <v>47</v>
      </c>
      <c r="F21" s="28" t="s">
        <v>34</v>
      </c>
      <c r="G21" s="28" t="s">
        <v>113</v>
      </c>
      <c r="H21" s="32" t="s">
        <v>114</v>
      </c>
      <c r="I21" s="48">
        <v>456</v>
      </c>
      <c r="J21" s="48">
        <v>456</v>
      </c>
      <c r="K21" s="48">
        <v>456</v>
      </c>
      <c r="L21" s="48"/>
      <c r="M21" s="50"/>
      <c r="N21" s="48"/>
      <c r="O21" s="48"/>
      <c r="P21" s="48"/>
      <c r="Q21" s="48"/>
      <c r="R21" s="48"/>
      <c r="S21" s="48"/>
      <c r="T21" s="48"/>
      <c r="U21" s="62" t="s">
        <v>115</v>
      </c>
      <c r="V21" s="61" t="s">
        <v>48</v>
      </c>
      <c r="W21" s="61" t="s">
        <v>110</v>
      </c>
      <c r="X21" s="37"/>
    </row>
    <row r="22" s="3" customFormat="1" ht="367" customHeight="1" spans="1:24">
      <c r="A22" s="25">
        <v>15</v>
      </c>
      <c r="B22" s="25" t="s">
        <v>116</v>
      </c>
      <c r="C22" s="28" t="s">
        <v>117</v>
      </c>
      <c r="D22" s="28" t="s">
        <v>32</v>
      </c>
      <c r="E22" s="28" t="s">
        <v>53</v>
      </c>
      <c r="F22" s="28" t="s">
        <v>34</v>
      </c>
      <c r="G22" s="28" t="s">
        <v>118</v>
      </c>
      <c r="H22" s="29" t="s">
        <v>119</v>
      </c>
      <c r="I22" s="30">
        <v>100</v>
      </c>
      <c r="J22" s="30">
        <v>100</v>
      </c>
      <c r="K22" s="30">
        <v>100</v>
      </c>
      <c r="L22" s="48"/>
      <c r="M22" s="48"/>
      <c r="N22" s="48"/>
      <c r="O22" s="48"/>
      <c r="P22" s="48"/>
      <c r="Q22" s="48"/>
      <c r="R22" s="48"/>
      <c r="S22" s="48"/>
      <c r="T22" s="48"/>
      <c r="U22" s="63" t="s">
        <v>120</v>
      </c>
      <c r="V22" s="61" t="s">
        <v>121</v>
      </c>
      <c r="W22" s="61" t="s">
        <v>122</v>
      </c>
      <c r="X22" s="37"/>
    </row>
    <row r="23" s="3" customFormat="1" ht="335" customHeight="1" spans="1:24">
      <c r="A23" s="25">
        <v>16</v>
      </c>
      <c r="B23" s="25" t="s">
        <v>123</v>
      </c>
      <c r="C23" s="28" t="s">
        <v>124</v>
      </c>
      <c r="D23" s="28" t="s">
        <v>32</v>
      </c>
      <c r="E23" s="28" t="s">
        <v>53</v>
      </c>
      <c r="F23" s="28" t="s">
        <v>34</v>
      </c>
      <c r="G23" s="28" t="s">
        <v>125</v>
      </c>
      <c r="H23" s="29" t="s">
        <v>126</v>
      </c>
      <c r="I23" s="48">
        <v>990</v>
      </c>
      <c r="J23" s="48">
        <v>990</v>
      </c>
      <c r="K23" s="48">
        <v>990</v>
      </c>
      <c r="L23" s="48"/>
      <c r="M23" s="48"/>
      <c r="N23" s="48"/>
      <c r="O23" s="48"/>
      <c r="P23" s="48"/>
      <c r="Q23" s="48"/>
      <c r="R23" s="48"/>
      <c r="S23" s="48"/>
      <c r="T23" s="48"/>
      <c r="U23" s="60" t="s">
        <v>127</v>
      </c>
      <c r="V23" s="31" t="s">
        <v>83</v>
      </c>
      <c r="W23" s="59" t="s">
        <v>84</v>
      </c>
      <c r="X23" s="37"/>
    </row>
    <row r="24" s="3" customFormat="1" ht="335" customHeight="1" spans="1:24">
      <c r="A24" s="25">
        <v>17</v>
      </c>
      <c r="B24" s="25" t="s">
        <v>128</v>
      </c>
      <c r="C24" s="28" t="s">
        <v>129</v>
      </c>
      <c r="D24" s="28" t="s">
        <v>32</v>
      </c>
      <c r="E24" s="28" t="s">
        <v>42</v>
      </c>
      <c r="F24" s="28" t="s">
        <v>34</v>
      </c>
      <c r="G24" s="28" t="s">
        <v>130</v>
      </c>
      <c r="H24" s="29" t="s">
        <v>131</v>
      </c>
      <c r="I24" s="48">
        <v>150</v>
      </c>
      <c r="J24" s="48">
        <v>150</v>
      </c>
      <c r="K24" s="48">
        <v>150</v>
      </c>
      <c r="L24" s="48"/>
      <c r="M24" s="48"/>
      <c r="N24" s="48"/>
      <c r="O24" s="48"/>
      <c r="P24" s="48"/>
      <c r="Q24" s="48"/>
      <c r="R24" s="48"/>
      <c r="S24" s="48"/>
      <c r="T24" s="48"/>
      <c r="U24" s="60" t="s">
        <v>132</v>
      </c>
      <c r="V24" s="64" t="s">
        <v>121</v>
      </c>
      <c r="W24" s="64" t="s">
        <v>122</v>
      </c>
      <c r="X24" s="37"/>
    </row>
    <row r="25" s="3" customFormat="1" ht="409" customHeight="1" spans="1:24">
      <c r="A25" s="25">
        <v>18</v>
      </c>
      <c r="B25" s="25" t="s">
        <v>133</v>
      </c>
      <c r="C25" s="28" t="s">
        <v>134</v>
      </c>
      <c r="D25" s="28" t="s">
        <v>32</v>
      </c>
      <c r="E25" s="28" t="s">
        <v>72</v>
      </c>
      <c r="F25" s="28" t="s">
        <v>34</v>
      </c>
      <c r="G25" s="28" t="s">
        <v>135</v>
      </c>
      <c r="H25" s="29" t="s">
        <v>136</v>
      </c>
      <c r="I25" s="48">
        <v>275</v>
      </c>
      <c r="J25" s="48">
        <v>275</v>
      </c>
      <c r="K25" s="48">
        <v>275</v>
      </c>
      <c r="L25" s="48"/>
      <c r="M25" s="48"/>
      <c r="N25" s="48"/>
      <c r="O25" s="48"/>
      <c r="P25" s="48"/>
      <c r="Q25" s="48"/>
      <c r="R25" s="48"/>
      <c r="S25" s="48"/>
      <c r="T25" s="48"/>
      <c r="U25" s="39" t="s">
        <v>137</v>
      </c>
      <c r="V25" s="30" t="s">
        <v>76</v>
      </c>
      <c r="W25" s="59" t="s">
        <v>77</v>
      </c>
      <c r="X25" s="37"/>
    </row>
    <row r="26" s="3" customFormat="1" ht="409" customHeight="1" spans="1:24">
      <c r="A26" s="25">
        <v>19</v>
      </c>
      <c r="B26" s="25" t="s">
        <v>138</v>
      </c>
      <c r="C26" s="28" t="s">
        <v>139</v>
      </c>
      <c r="D26" s="28" t="s">
        <v>32</v>
      </c>
      <c r="E26" s="28" t="s">
        <v>53</v>
      </c>
      <c r="F26" s="28" t="s">
        <v>34</v>
      </c>
      <c r="G26" s="28" t="s">
        <v>140</v>
      </c>
      <c r="H26" s="32" t="s">
        <v>141</v>
      </c>
      <c r="I26" s="48">
        <v>1700</v>
      </c>
      <c r="J26" s="48">
        <v>1700</v>
      </c>
      <c r="K26" s="48">
        <v>1700</v>
      </c>
      <c r="L26" s="48"/>
      <c r="M26" s="48"/>
      <c r="N26" s="48"/>
      <c r="O26" s="48"/>
      <c r="P26" s="48"/>
      <c r="Q26" s="48"/>
      <c r="R26" s="48"/>
      <c r="S26" s="48"/>
      <c r="T26" s="48"/>
      <c r="U26" s="39" t="s">
        <v>142</v>
      </c>
      <c r="V26" s="28" t="s">
        <v>143</v>
      </c>
      <c r="W26" s="39" t="s">
        <v>144</v>
      </c>
      <c r="X26" s="37"/>
    </row>
    <row r="27" s="3" customFormat="1" ht="360" customHeight="1" spans="1:24">
      <c r="A27" s="25">
        <v>20</v>
      </c>
      <c r="B27" s="25" t="s">
        <v>145</v>
      </c>
      <c r="C27" s="28" t="s">
        <v>146</v>
      </c>
      <c r="D27" s="28" t="s">
        <v>32</v>
      </c>
      <c r="E27" s="28" t="s">
        <v>147</v>
      </c>
      <c r="F27" s="28" t="s">
        <v>34</v>
      </c>
      <c r="G27" s="28" t="s">
        <v>140</v>
      </c>
      <c r="H27" s="29" t="s">
        <v>148</v>
      </c>
      <c r="I27" s="48">
        <v>100</v>
      </c>
      <c r="J27" s="48">
        <v>100</v>
      </c>
      <c r="K27" s="48">
        <v>100</v>
      </c>
      <c r="L27" s="48"/>
      <c r="M27" s="48"/>
      <c r="N27" s="48"/>
      <c r="O27" s="48"/>
      <c r="P27" s="48"/>
      <c r="Q27" s="48"/>
      <c r="R27" s="48"/>
      <c r="S27" s="48"/>
      <c r="T27" s="48"/>
      <c r="U27" s="62" t="s">
        <v>149</v>
      </c>
      <c r="V27" s="61" t="s">
        <v>143</v>
      </c>
      <c r="W27" s="39" t="s">
        <v>144</v>
      </c>
      <c r="X27" s="37"/>
    </row>
    <row r="28" s="3" customFormat="1" ht="360" customHeight="1" spans="1:24">
      <c r="A28" s="25">
        <v>21</v>
      </c>
      <c r="B28" s="25" t="s">
        <v>150</v>
      </c>
      <c r="C28" s="28" t="s">
        <v>151</v>
      </c>
      <c r="D28" s="28" t="s">
        <v>32</v>
      </c>
      <c r="E28" s="28" t="s">
        <v>53</v>
      </c>
      <c r="F28" s="28" t="s">
        <v>34</v>
      </c>
      <c r="G28" s="28" t="s">
        <v>140</v>
      </c>
      <c r="H28" s="32" t="s">
        <v>152</v>
      </c>
      <c r="I28" s="48">
        <v>350</v>
      </c>
      <c r="J28" s="48">
        <v>350</v>
      </c>
      <c r="K28" s="48">
        <v>350</v>
      </c>
      <c r="L28" s="48"/>
      <c r="M28" s="48"/>
      <c r="N28" s="48"/>
      <c r="O28" s="48"/>
      <c r="P28" s="48"/>
      <c r="Q28" s="48"/>
      <c r="R28" s="48"/>
      <c r="S28" s="48"/>
      <c r="T28" s="48"/>
      <c r="U28" s="62" t="s">
        <v>153</v>
      </c>
      <c r="V28" s="31" t="s">
        <v>83</v>
      </c>
      <c r="W28" s="59" t="s">
        <v>84</v>
      </c>
      <c r="X28" s="37"/>
    </row>
    <row r="29" s="3" customFormat="1" ht="307" customHeight="1" spans="1:24">
      <c r="A29" s="25">
        <v>22</v>
      </c>
      <c r="B29" s="25" t="s">
        <v>154</v>
      </c>
      <c r="C29" s="28" t="s">
        <v>155</v>
      </c>
      <c r="D29" s="28" t="s">
        <v>32</v>
      </c>
      <c r="E29" s="28" t="s">
        <v>72</v>
      </c>
      <c r="F29" s="28" t="s">
        <v>34</v>
      </c>
      <c r="G29" s="28" t="s">
        <v>156</v>
      </c>
      <c r="H29" s="29" t="s">
        <v>157</v>
      </c>
      <c r="I29" s="48">
        <v>320</v>
      </c>
      <c r="J29" s="48">
        <v>320</v>
      </c>
      <c r="K29" s="48">
        <v>320</v>
      </c>
      <c r="L29" s="48"/>
      <c r="M29" s="48"/>
      <c r="N29" s="48"/>
      <c r="O29" s="48"/>
      <c r="P29" s="48"/>
      <c r="Q29" s="48"/>
      <c r="R29" s="48"/>
      <c r="S29" s="48"/>
      <c r="T29" s="48"/>
      <c r="U29" s="65" t="s">
        <v>158</v>
      </c>
      <c r="V29" s="30" t="s">
        <v>76</v>
      </c>
      <c r="W29" s="59" t="s">
        <v>77</v>
      </c>
      <c r="X29" s="37"/>
    </row>
    <row r="30" s="3" customFormat="1" ht="285" customHeight="1" spans="1:24">
      <c r="A30" s="25">
        <v>23</v>
      </c>
      <c r="B30" s="25" t="s">
        <v>159</v>
      </c>
      <c r="C30" s="28" t="s">
        <v>160</v>
      </c>
      <c r="D30" s="28" t="s">
        <v>32</v>
      </c>
      <c r="E30" s="28" t="s">
        <v>72</v>
      </c>
      <c r="F30" s="28" t="s">
        <v>34</v>
      </c>
      <c r="G30" s="28" t="s">
        <v>161</v>
      </c>
      <c r="H30" s="29" t="s">
        <v>162</v>
      </c>
      <c r="I30" s="48">
        <v>100</v>
      </c>
      <c r="J30" s="48">
        <v>100</v>
      </c>
      <c r="K30" s="48">
        <v>100</v>
      </c>
      <c r="L30" s="48"/>
      <c r="M30" s="48"/>
      <c r="N30" s="48"/>
      <c r="O30" s="48"/>
      <c r="P30" s="48"/>
      <c r="Q30" s="48"/>
      <c r="R30" s="48"/>
      <c r="S30" s="48"/>
      <c r="T30" s="48"/>
      <c r="U30" s="65" t="s">
        <v>163</v>
      </c>
      <c r="V30" s="39" t="s">
        <v>164</v>
      </c>
      <c r="W30" s="39" t="s">
        <v>165</v>
      </c>
      <c r="X30" s="37"/>
    </row>
    <row r="31" s="3" customFormat="1" ht="230" customHeight="1" spans="1:24">
      <c r="A31" s="25">
        <v>24</v>
      </c>
      <c r="B31" s="25" t="s">
        <v>166</v>
      </c>
      <c r="C31" s="28" t="s">
        <v>167</v>
      </c>
      <c r="D31" s="28" t="s">
        <v>32</v>
      </c>
      <c r="E31" s="28" t="s">
        <v>42</v>
      </c>
      <c r="F31" s="28" t="s">
        <v>34</v>
      </c>
      <c r="G31" s="28" t="s">
        <v>168</v>
      </c>
      <c r="H31" s="31" t="s">
        <v>169</v>
      </c>
      <c r="I31" s="48">
        <v>280.8</v>
      </c>
      <c r="J31" s="48">
        <v>280.8</v>
      </c>
      <c r="K31" s="48">
        <v>280.8</v>
      </c>
      <c r="L31" s="48"/>
      <c r="M31" s="48"/>
      <c r="N31" s="48"/>
      <c r="O31" s="48"/>
      <c r="P31" s="48"/>
      <c r="Q31" s="48"/>
      <c r="R31" s="48"/>
      <c r="S31" s="48"/>
      <c r="T31" s="48"/>
      <c r="U31" s="65" t="s">
        <v>170</v>
      </c>
      <c r="V31" s="39" t="s">
        <v>171</v>
      </c>
      <c r="W31" s="39" t="s">
        <v>172</v>
      </c>
      <c r="X31" s="37"/>
    </row>
    <row r="32" s="3" customFormat="1" ht="230" customHeight="1" spans="1:24">
      <c r="A32" s="25">
        <v>25</v>
      </c>
      <c r="B32" s="25" t="s">
        <v>173</v>
      </c>
      <c r="C32" s="28" t="s">
        <v>174</v>
      </c>
      <c r="D32" s="30" t="s">
        <v>32</v>
      </c>
      <c r="E32" s="30" t="s">
        <v>53</v>
      </c>
      <c r="F32" s="28" t="s">
        <v>34</v>
      </c>
      <c r="G32" s="28" t="s">
        <v>175</v>
      </c>
      <c r="H32" s="29" t="s">
        <v>176</v>
      </c>
      <c r="I32" s="48">
        <v>100</v>
      </c>
      <c r="J32" s="48">
        <v>100</v>
      </c>
      <c r="K32" s="48">
        <v>100</v>
      </c>
      <c r="L32" s="47"/>
      <c r="M32" s="48"/>
      <c r="N32" s="48"/>
      <c r="O32" s="48"/>
      <c r="P32" s="48"/>
      <c r="Q32" s="31"/>
      <c r="R32" s="31"/>
      <c r="S32" s="30"/>
      <c r="T32" s="30"/>
      <c r="U32" s="39" t="s">
        <v>177</v>
      </c>
      <c r="V32" s="28" t="s">
        <v>171</v>
      </c>
      <c r="W32" s="28" t="s">
        <v>178</v>
      </c>
      <c r="X32" s="28"/>
    </row>
    <row r="33" s="3" customFormat="1" ht="335" customHeight="1" spans="1:24">
      <c r="A33" s="25">
        <v>26</v>
      </c>
      <c r="B33" s="25" t="s">
        <v>179</v>
      </c>
      <c r="C33" s="28" t="s">
        <v>180</v>
      </c>
      <c r="D33" s="28" t="s">
        <v>32</v>
      </c>
      <c r="E33" s="28" t="s">
        <v>42</v>
      </c>
      <c r="F33" s="28" t="s">
        <v>34</v>
      </c>
      <c r="G33" s="28" t="s">
        <v>181</v>
      </c>
      <c r="H33" s="29" t="s">
        <v>182</v>
      </c>
      <c r="I33" s="48">
        <v>370</v>
      </c>
      <c r="J33" s="48">
        <v>370</v>
      </c>
      <c r="K33" s="48">
        <v>370</v>
      </c>
      <c r="L33" s="48"/>
      <c r="M33" s="48"/>
      <c r="N33" s="48"/>
      <c r="O33" s="48"/>
      <c r="P33" s="48"/>
      <c r="Q33" s="48"/>
      <c r="R33" s="48"/>
      <c r="S33" s="48"/>
      <c r="T33" s="48"/>
      <c r="U33" s="39" t="s">
        <v>183</v>
      </c>
      <c r="V33" s="28" t="s">
        <v>184</v>
      </c>
      <c r="W33" s="28" t="s">
        <v>185</v>
      </c>
      <c r="X33" s="37"/>
    </row>
    <row r="34" s="3" customFormat="1" ht="335" customHeight="1" spans="1:24">
      <c r="A34" s="25">
        <v>27</v>
      </c>
      <c r="B34" s="25" t="s">
        <v>186</v>
      </c>
      <c r="C34" s="28" t="s">
        <v>187</v>
      </c>
      <c r="D34" s="28" t="s">
        <v>32</v>
      </c>
      <c r="E34" s="28" t="s">
        <v>106</v>
      </c>
      <c r="F34" s="28" t="s">
        <v>34</v>
      </c>
      <c r="G34" s="28" t="s">
        <v>188</v>
      </c>
      <c r="H34" s="29" t="s">
        <v>189</v>
      </c>
      <c r="I34" s="48">
        <v>192</v>
      </c>
      <c r="J34" s="48">
        <v>192</v>
      </c>
      <c r="K34" s="48">
        <v>192</v>
      </c>
      <c r="L34" s="48"/>
      <c r="M34" s="48"/>
      <c r="N34" s="48"/>
      <c r="O34" s="48"/>
      <c r="P34" s="48"/>
      <c r="Q34" s="48"/>
      <c r="R34" s="48"/>
      <c r="S34" s="48"/>
      <c r="T34" s="48"/>
      <c r="U34" s="39" t="s">
        <v>190</v>
      </c>
      <c r="V34" s="28" t="s">
        <v>184</v>
      </c>
      <c r="W34" s="28" t="s">
        <v>185</v>
      </c>
      <c r="X34" s="37"/>
    </row>
    <row r="35" s="3" customFormat="1" ht="200" customHeight="1" spans="1:24">
      <c r="A35" s="25">
        <v>28</v>
      </c>
      <c r="B35" s="25" t="s">
        <v>191</v>
      </c>
      <c r="C35" s="28" t="s">
        <v>192</v>
      </c>
      <c r="D35" s="28" t="s">
        <v>32</v>
      </c>
      <c r="E35" s="28" t="s">
        <v>193</v>
      </c>
      <c r="F35" s="28" t="s">
        <v>34</v>
      </c>
      <c r="G35" s="28" t="s">
        <v>194</v>
      </c>
      <c r="H35" s="33" t="s">
        <v>195</v>
      </c>
      <c r="I35" s="48">
        <v>130</v>
      </c>
      <c r="J35" s="48">
        <v>130</v>
      </c>
      <c r="K35" s="48">
        <v>130</v>
      </c>
      <c r="L35" s="48"/>
      <c r="M35" s="48"/>
      <c r="N35" s="48"/>
      <c r="O35" s="48"/>
      <c r="P35" s="48"/>
      <c r="Q35" s="48"/>
      <c r="R35" s="48"/>
      <c r="S35" s="48"/>
      <c r="T35" s="48"/>
      <c r="U35" s="65" t="s">
        <v>196</v>
      </c>
      <c r="V35" s="28" t="s">
        <v>38</v>
      </c>
      <c r="W35" s="39" t="s">
        <v>39</v>
      </c>
      <c r="X35" s="66"/>
    </row>
    <row r="36" s="3" customFormat="1" ht="200" customHeight="1" spans="1:24">
      <c r="A36" s="25">
        <v>29</v>
      </c>
      <c r="B36" s="25" t="s">
        <v>197</v>
      </c>
      <c r="C36" s="28" t="s">
        <v>198</v>
      </c>
      <c r="D36" s="28" t="s">
        <v>32</v>
      </c>
      <c r="E36" s="28" t="s">
        <v>72</v>
      </c>
      <c r="F36" s="28" t="s">
        <v>34</v>
      </c>
      <c r="G36" s="28" t="s">
        <v>121</v>
      </c>
      <c r="H36" s="29" t="s">
        <v>199</v>
      </c>
      <c r="I36" s="48">
        <v>800</v>
      </c>
      <c r="J36" s="48">
        <v>800</v>
      </c>
      <c r="K36" s="48">
        <v>800</v>
      </c>
      <c r="L36" s="48"/>
      <c r="M36" s="48"/>
      <c r="N36" s="48"/>
      <c r="O36" s="48"/>
      <c r="P36" s="48"/>
      <c r="Q36" s="48"/>
      <c r="R36" s="48"/>
      <c r="S36" s="48"/>
      <c r="T36" s="48"/>
      <c r="U36" s="39" t="s">
        <v>200</v>
      </c>
      <c r="V36" s="28" t="s">
        <v>76</v>
      </c>
      <c r="W36" s="59" t="s">
        <v>77</v>
      </c>
      <c r="X36" s="67"/>
    </row>
    <row r="37" s="3" customFormat="1" ht="312" customHeight="1" spans="1:24">
      <c r="A37" s="25">
        <v>30</v>
      </c>
      <c r="B37" s="25" t="s">
        <v>201</v>
      </c>
      <c r="C37" s="28" t="s">
        <v>202</v>
      </c>
      <c r="D37" s="28" t="s">
        <v>32</v>
      </c>
      <c r="E37" s="28" t="s">
        <v>53</v>
      </c>
      <c r="F37" s="28" t="s">
        <v>34</v>
      </c>
      <c r="G37" s="28" t="s">
        <v>203</v>
      </c>
      <c r="H37" s="29" t="s">
        <v>204</v>
      </c>
      <c r="I37" s="48">
        <v>800</v>
      </c>
      <c r="J37" s="48">
        <v>800</v>
      </c>
      <c r="K37" s="48">
        <v>800</v>
      </c>
      <c r="L37" s="48"/>
      <c r="M37" s="48"/>
      <c r="N37" s="48"/>
      <c r="O37" s="48"/>
      <c r="P37" s="48"/>
      <c r="Q37" s="48"/>
      <c r="R37" s="48"/>
      <c r="S37" s="48"/>
      <c r="T37" s="48"/>
      <c r="U37" s="39" t="s">
        <v>205</v>
      </c>
      <c r="V37" s="31" t="s">
        <v>83</v>
      </c>
      <c r="W37" s="59" t="s">
        <v>84</v>
      </c>
      <c r="X37" s="67"/>
    </row>
    <row r="38" s="3" customFormat="1" ht="258" customHeight="1" spans="1:24">
      <c r="A38" s="25">
        <v>31</v>
      </c>
      <c r="B38" s="25" t="s">
        <v>206</v>
      </c>
      <c r="C38" s="28" t="s">
        <v>207</v>
      </c>
      <c r="D38" s="28" t="s">
        <v>32</v>
      </c>
      <c r="E38" s="28" t="s">
        <v>33</v>
      </c>
      <c r="F38" s="28" t="s">
        <v>34</v>
      </c>
      <c r="G38" s="28" t="s">
        <v>171</v>
      </c>
      <c r="H38" s="29" t="s">
        <v>208</v>
      </c>
      <c r="I38" s="48">
        <v>398</v>
      </c>
      <c r="J38" s="48">
        <v>398</v>
      </c>
      <c r="K38" s="48"/>
      <c r="L38" s="48"/>
      <c r="M38" s="48">
        <v>398</v>
      </c>
      <c r="N38" s="48"/>
      <c r="O38" s="48"/>
      <c r="P38" s="48"/>
      <c r="Q38" s="48"/>
      <c r="R38" s="48"/>
      <c r="S38" s="48"/>
      <c r="T38" s="48"/>
      <c r="U38" s="39" t="s">
        <v>209</v>
      </c>
      <c r="V38" s="28" t="s">
        <v>171</v>
      </c>
      <c r="W38" s="39" t="s">
        <v>172</v>
      </c>
      <c r="X38" s="28"/>
    </row>
    <row r="39" s="3" customFormat="1" ht="217" customHeight="1" spans="1:24">
      <c r="A39" s="25">
        <v>32</v>
      </c>
      <c r="B39" s="25" t="s">
        <v>210</v>
      </c>
      <c r="C39" s="28" t="s">
        <v>211</v>
      </c>
      <c r="D39" s="28" t="s">
        <v>32</v>
      </c>
      <c r="E39" s="28" t="s">
        <v>72</v>
      </c>
      <c r="F39" s="28" t="s">
        <v>212</v>
      </c>
      <c r="G39" s="28" t="s">
        <v>57</v>
      </c>
      <c r="H39" s="29" t="s">
        <v>213</v>
      </c>
      <c r="I39" s="48">
        <v>300</v>
      </c>
      <c r="J39" s="48">
        <v>300</v>
      </c>
      <c r="K39" s="48"/>
      <c r="L39" s="48"/>
      <c r="M39" s="48">
        <v>300</v>
      </c>
      <c r="N39" s="48"/>
      <c r="O39" s="48"/>
      <c r="P39" s="48"/>
      <c r="Q39" s="48"/>
      <c r="R39" s="48"/>
      <c r="S39" s="48"/>
      <c r="T39" s="48"/>
      <c r="U39" s="39" t="s">
        <v>214</v>
      </c>
      <c r="V39" s="28" t="s">
        <v>57</v>
      </c>
      <c r="W39" s="30" t="s">
        <v>58</v>
      </c>
      <c r="X39" s="37"/>
    </row>
    <row r="40" s="3" customFormat="1" ht="217" customHeight="1" spans="1:24">
      <c r="A40" s="25">
        <v>33</v>
      </c>
      <c r="B40" s="25" t="s">
        <v>215</v>
      </c>
      <c r="C40" s="28" t="s">
        <v>216</v>
      </c>
      <c r="D40" s="28" t="s">
        <v>32</v>
      </c>
      <c r="E40" s="28" t="s">
        <v>42</v>
      </c>
      <c r="F40" s="28" t="s">
        <v>34</v>
      </c>
      <c r="G40" s="28" t="s">
        <v>168</v>
      </c>
      <c r="H40" s="29" t="s">
        <v>217</v>
      </c>
      <c r="I40" s="48">
        <v>300</v>
      </c>
      <c r="J40" s="48">
        <v>300</v>
      </c>
      <c r="K40" s="48">
        <v>300</v>
      </c>
      <c r="L40" s="48"/>
      <c r="M40" s="48"/>
      <c r="N40" s="48"/>
      <c r="O40" s="48"/>
      <c r="P40" s="48"/>
      <c r="Q40" s="48"/>
      <c r="R40" s="48"/>
      <c r="S40" s="48"/>
      <c r="T40" s="48"/>
      <c r="U40" s="39" t="s">
        <v>218</v>
      </c>
      <c r="V40" s="39" t="s">
        <v>171</v>
      </c>
      <c r="W40" s="39" t="s">
        <v>172</v>
      </c>
      <c r="X40" s="37"/>
    </row>
    <row r="41" s="3" customFormat="1" ht="217" customHeight="1" spans="1:24">
      <c r="A41" s="25">
        <v>34</v>
      </c>
      <c r="B41" s="25" t="s">
        <v>219</v>
      </c>
      <c r="C41" s="28" t="s">
        <v>220</v>
      </c>
      <c r="D41" s="28" t="s">
        <v>32</v>
      </c>
      <c r="E41" s="28" t="s">
        <v>72</v>
      </c>
      <c r="F41" s="28" t="s">
        <v>34</v>
      </c>
      <c r="G41" s="28" t="s">
        <v>221</v>
      </c>
      <c r="H41" s="29" t="s">
        <v>222</v>
      </c>
      <c r="I41" s="48">
        <v>960</v>
      </c>
      <c r="J41" s="48">
        <v>960</v>
      </c>
      <c r="K41" s="48"/>
      <c r="L41" s="48"/>
      <c r="M41" s="48"/>
      <c r="N41" s="48">
        <v>960</v>
      </c>
      <c r="O41" s="48"/>
      <c r="P41" s="48"/>
      <c r="Q41" s="48"/>
      <c r="R41" s="48"/>
      <c r="S41" s="48"/>
      <c r="T41" s="48"/>
      <c r="U41" s="39" t="s">
        <v>223</v>
      </c>
      <c r="V41" s="30" t="s">
        <v>76</v>
      </c>
      <c r="W41" s="59" t="s">
        <v>77</v>
      </c>
      <c r="X41" s="37"/>
    </row>
    <row r="42" s="3" customFormat="1" ht="217" customHeight="1" spans="1:24">
      <c r="A42" s="25">
        <v>35</v>
      </c>
      <c r="B42" s="25" t="s">
        <v>224</v>
      </c>
      <c r="C42" s="28" t="s">
        <v>225</v>
      </c>
      <c r="D42" s="28" t="s">
        <v>32</v>
      </c>
      <c r="E42" s="28" t="s">
        <v>47</v>
      </c>
      <c r="F42" s="28" t="s">
        <v>34</v>
      </c>
      <c r="G42" s="28" t="s">
        <v>226</v>
      </c>
      <c r="H42" s="29" t="s">
        <v>227</v>
      </c>
      <c r="I42" s="48">
        <v>397.7</v>
      </c>
      <c r="J42" s="48">
        <v>397.7</v>
      </c>
      <c r="K42" s="48"/>
      <c r="L42" s="48"/>
      <c r="M42" s="48"/>
      <c r="N42" s="48">
        <v>397.7</v>
      </c>
      <c r="O42" s="48"/>
      <c r="P42" s="48"/>
      <c r="Q42" s="48"/>
      <c r="R42" s="48"/>
      <c r="S42" s="48"/>
      <c r="T42" s="48"/>
      <c r="U42" s="39" t="s">
        <v>228</v>
      </c>
      <c r="V42" s="39" t="s">
        <v>48</v>
      </c>
      <c r="W42" s="61" t="s">
        <v>110</v>
      </c>
      <c r="X42" s="37"/>
    </row>
    <row r="43" s="3" customFormat="1" ht="300" customHeight="1" spans="1:24">
      <c r="A43" s="25">
        <v>36</v>
      </c>
      <c r="B43" s="25" t="s">
        <v>229</v>
      </c>
      <c r="C43" s="28" t="s">
        <v>230</v>
      </c>
      <c r="D43" s="28" t="s">
        <v>32</v>
      </c>
      <c r="E43" s="28" t="s">
        <v>72</v>
      </c>
      <c r="F43" s="28" t="s">
        <v>34</v>
      </c>
      <c r="G43" s="28" t="s">
        <v>231</v>
      </c>
      <c r="H43" s="29" t="s">
        <v>232</v>
      </c>
      <c r="I43" s="48">
        <v>620</v>
      </c>
      <c r="J43" s="48">
        <v>620</v>
      </c>
      <c r="K43" s="48"/>
      <c r="L43" s="48"/>
      <c r="M43" s="48"/>
      <c r="N43" s="48">
        <v>620</v>
      </c>
      <c r="O43" s="48"/>
      <c r="P43" s="48"/>
      <c r="Q43" s="48"/>
      <c r="R43" s="48"/>
      <c r="S43" s="48"/>
      <c r="T43" s="48"/>
      <c r="U43" s="39" t="s">
        <v>233</v>
      </c>
      <c r="V43" s="28" t="s">
        <v>143</v>
      </c>
      <c r="W43" s="39" t="s">
        <v>144</v>
      </c>
      <c r="X43" s="37"/>
    </row>
    <row r="44" s="3" customFormat="1" ht="300" customHeight="1" spans="1:24">
      <c r="A44" s="25">
        <v>37</v>
      </c>
      <c r="B44" s="25" t="s">
        <v>234</v>
      </c>
      <c r="C44" s="28" t="s">
        <v>235</v>
      </c>
      <c r="D44" s="28" t="s">
        <v>32</v>
      </c>
      <c r="E44" s="28" t="s">
        <v>47</v>
      </c>
      <c r="F44" s="28" t="s">
        <v>34</v>
      </c>
      <c r="G44" s="28" t="s">
        <v>54</v>
      </c>
      <c r="H44" s="29" t="s">
        <v>236</v>
      </c>
      <c r="I44" s="48">
        <v>390</v>
      </c>
      <c r="J44" s="48">
        <v>390</v>
      </c>
      <c r="K44" s="48"/>
      <c r="L44" s="48"/>
      <c r="M44" s="48"/>
      <c r="N44" s="48">
        <v>390</v>
      </c>
      <c r="O44" s="48"/>
      <c r="P44" s="48"/>
      <c r="Q44" s="48"/>
      <c r="R44" s="48"/>
      <c r="S44" s="48"/>
      <c r="T44" s="48"/>
      <c r="U44" s="39" t="s">
        <v>237</v>
      </c>
      <c r="V44" s="39" t="s">
        <v>57</v>
      </c>
      <c r="W44" s="39" t="s">
        <v>58</v>
      </c>
      <c r="X44" s="37"/>
    </row>
    <row r="45" s="3" customFormat="1" ht="300" customHeight="1" spans="1:24">
      <c r="A45" s="25">
        <v>38</v>
      </c>
      <c r="B45" s="25" t="s">
        <v>238</v>
      </c>
      <c r="C45" s="28" t="s">
        <v>239</v>
      </c>
      <c r="D45" s="28" t="s">
        <v>32</v>
      </c>
      <c r="E45" s="28" t="s">
        <v>53</v>
      </c>
      <c r="F45" s="28" t="s">
        <v>34</v>
      </c>
      <c r="G45" s="28" t="s">
        <v>54</v>
      </c>
      <c r="H45" s="29" t="s">
        <v>240</v>
      </c>
      <c r="I45" s="48">
        <v>300</v>
      </c>
      <c r="J45" s="48">
        <v>300</v>
      </c>
      <c r="K45" s="48"/>
      <c r="L45" s="48"/>
      <c r="M45" s="48"/>
      <c r="N45" s="48">
        <v>300</v>
      </c>
      <c r="O45" s="48"/>
      <c r="P45" s="48"/>
      <c r="Q45" s="48"/>
      <c r="R45" s="48"/>
      <c r="S45" s="48"/>
      <c r="T45" s="48"/>
      <c r="U45" s="39" t="s">
        <v>241</v>
      </c>
      <c r="V45" s="31" t="s">
        <v>83</v>
      </c>
      <c r="W45" s="59" t="s">
        <v>84</v>
      </c>
      <c r="X45" s="37"/>
    </row>
    <row r="46" s="3" customFormat="1" ht="300" customHeight="1" spans="1:24">
      <c r="A46" s="25">
        <v>39</v>
      </c>
      <c r="B46" s="25" t="s">
        <v>242</v>
      </c>
      <c r="C46" s="28" t="s">
        <v>243</v>
      </c>
      <c r="D46" s="28" t="s">
        <v>32</v>
      </c>
      <c r="E46" s="28" t="s">
        <v>244</v>
      </c>
      <c r="F46" s="28" t="s">
        <v>34</v>
      </c>
      <c r="G46" s="28" t="s">
        <v>54</v>
      </c>
      <c r="H46" s="29" t="s">
        <v>245</v>
      </c>
      <c r="I46" s="48">
        <v>300</v>
      </c>
      <c r="J46" s="48">
        <v>300</v>
      </c>
      <c r="K46" s="48"/>
      <c r="L46" s="48"/>
      <c r="M46" s="48"/>
      <c r="N46" s="48">
        <v>300</v>
      </c>
      <c r="O46" s="48"/>
      <c r="P46" s="48"/>
      <c r="Q46" s="48"/>
      <c r="R46" s="48"/>
      <c r="S46" s="48"/>
      <c r="T46" s="48"/>
      <c r="U46" s="39" t="s">
        <v>246</v>
      </c>
      <c r="V46" s="28" t="s">
        <v>57</v>
      </c>
      <c r="W46" s="28" t="s">
        <v>58</v>
      </c>
      <c r="X46" s="37"/>
    </row>
    <row r="47" s="4" customFormat="1" ht="192" customHeight="1" spans="1:24">
      <c r="A47" s="25">
        <v>40</v>
      </c>
      <c r="B47" s="25" t="s">
        <v>247</v>
      </c>
      <c r="C47" s="28" t="s">
        <v>248</v>
      </c>
      <c r="D47" s="34" t="s">
        <v>32</v>
      </c>
      <c r="E47" s="34" t="s">
        <v>53</v>
      </c>
      <c r="F47" s="34" t="s">
        <v>34</v>
      </c>
      <c r="G47" s="34" t="s">
        <v>164</v>
      </c>
      <c r="H47" s="29" t="s">
        <v>249</v>
      </c>
      <c r="I47" s="48">
        <v>179.33</v>
      </c>
      <c r="J47" s="48">
        <v>179.33</v>
      </c>
      <c r="K47" s="47"/>
      <c r="L47" s="47"/>
      <c r="M47" s="47"/>
      <c r="N47" s="48">
        <v>179.33</v>
      </c>
      <c r="O47" s="47"/>
      <c r="P47" s="47"/>
      <c r="Q47" s="47"/>
      <c r="R47" s="47"/>
      <c r="S47" s="47"/>
      <c r="T47" s="47"/>
      <c r="U47" s="39" t="s">
        <v>250</v>
      </c>
      <c r="V47" s="39" t="s">
        <v>164</v>
      </c>
      <c r="W47" s="39" t="s">
        <v>251</v>
      </c>
      <c r="X47" s="37"/>
    </row>
    <row r="48" s="4" customFormat="1" ht="70" customHeight="1" spans="1:24">
      <c r="A48" s="24" t="s">
        <v>252</v>
      </c>
      <c r="B48" s="25"/>
      <c r="C48" s="25"/>
      <c r="D48" s="25"/>
      <c r="E48" s="25"/>
      <c r="F48" s="25"/>
      <c r="G48" s="25"/>
      <c r="H48" s="27">
        <f>I48/I6</f>
        <v>0.0361326699793865</v>
      </c>
      <c r="I48" s="47">
        <f>SUM(I49:I52)</f>
        <v>973.8</v>
      </c>
      <c r="J48" s="47">
        <f>SUM(J49:J52)</f>
        <v>973.8</v>
      </c>
      <c r="K48" s="47">
        <f>SUM(K49:K52)</f>
        <v>490.2</v>
      </c>
      <c r="L48" s="47">
        <f>SUM(L49:L52)</f>
        <v>483.6</v>
      </c>
      <c r="M48" s="47"/>
      <c r="N48" s="47"/>
      <c r="O48" s="47"/>
      <c r="P48" s="47"/>
      <c r="Q48" s="47"/>
      <c r="R48" s="47"/>
      <c r="S48" s="47"/>
      <c r="T48" s="47"/>
      <c r="U48" s="57"/>
      <c r="V48" s="25"/>
      <c r="W48" s="37"/>
      <c r="X48" s="37"/>
    </row>
    <row r="49" s="4" customFormat="1" ht="309" customHeight="1" spans="1:24">
      <c r="A49" s="25">
        <v>41</v>
      </c>
      <c r="B49" s="25" t="s">
        <v>253</v>
      </c>
      <c r="C49" s="30" t="s">
        <v>254</v>
      </c>
      <c r="D49" s="30" t="s">
        <v>255</v>
      </c>
      <c r="E49" s="30" t="s">
        <v>256</v>
      </c>
      <c r="F49" s="28" t="s">
        <v>34</v>
      </c>
      <c r="G49" s="30" t="s">
        <v>203</v>
      </c>
      <c r="H49" s="35" t="s">
        <v>257</v>
      </c>
      <c r="I49" s="48">
        <v>128.2</v>
      </c>
      <c r="J49" s="48">
        <v>128.2</v>
      </c>
      <c r="K49" s="48">
        <v>128.2</v>
      </c>
      <c r="L49" s="48"/>
      <c r="M49" s="47"/>
      <c r="N49" s="47"/>
      <c r="O49" s="47"/>
      <c r="P49" s="47"/>
      <c r="Q49" s="47"/>
      <c r="R49" s="47"/>
      <c r="S49" s="47"/>
      <c r="T49" s="47"/>
      <c r="U49" s="68" t="s">
        <v>258</v>
      </c>
      <c r="V49" s="31" t="s">
        <v>38</v>
      </c>
      <c r="W49" s="39" t="s">
        <v>39</v>
      </c>
      <c r="X49" s="28"/>
    </row>
    <row r="50" s="4" customFormat="1" ht="309" customHeight="1" spans="1:24">
      <c r="A50" s="25">
        <v>42</v>
      </c>
      <c r="B50" s="25" t="s">
        <v>259</v>
      </c>
      <c r="C50" s="30" t="s">
        <v>260</v>
      </c>
      <c r="D50" s="30" t="s">
        <v>255</v>
      </c>
      <c r="E50" s="30" t="s">
        <v>261</v>
      </c>
      <c r="F50" s="28" t="s">
        <v>34</v>
      </c>
      <c r="G50" s="30" t="s">
        <v>203</v>
      </c>
      <c r="H50" s="31" t="s">
        <v>262</v>
      </c>
      <c r="I50" s="48">
        <v>20</v>
      </c>
      <c r="J50" s="48">
        <v>20</v>
      </c>
      <c r="K50" s="48">
        <v>20</v>
      </c>
      <c r="L50" s="48"/>
      <c r="M50" s="47"/>
      <c r="N50" s="47"/>
      <c r="O50" s="47"/>
      <c r="P50" s="47"/>
      <c r="Q50" s="47"/>
      <c r="R50" s="47"/>
      <c r="S50" s="47"/>
      <c r="T50" s="47"/>
      <c r="U50" s="68" t="s">
        <v>263</v>
      </c>
      <c r="V50" s="31" t="s">
        <v>38</v>
      </c>
      <c r="W50" s="39" t="s">
        <v>39</v>
      </c>
      <c r="X50" s="28"/>
    </row>
    <row r="51" s="4" customFormat="1" ht="245" customHeight="1" spans="1:24">
      <c r="A51" s="25">
        <v>43</v>
      </c>
      <c r="B51" s="25" t="s">
        <v>264</v>
      </c>
      <c r="C51" s="30" t="s">
        <v>265</v>
      </c>
      <c r="D51" s="30" t="s">
        <v>255</v>
      </c>
      <c r="E51" s="30" t="s">
        <v>266</v>
      </c>
      <c r="F51" s="28" t="s">
        <v>34</v>
      </c>
      <c r="G51" s="30" t="s">
        <v>203</v>
      </c>
      <c r="H51" s="36" t="s">
        <v>267</v>
      </c>
      <c r="I51" s="48">
        <v>483.6</v>
      </c>
      <c r="J51" s="48">
        <v>483.6</v>
      </c>
      <c r="K51" s="48"/>
      <c r="L51" s="48">
        <v>483.6</v>
      </c>
      <c r="M51" s="47"/>
      <c r="N51" s="47"/>
      <c r="O51" s="47"/>
      <c r="P51" s="47"/>
      <c r="Q51" s="47"/>
      <c r="R51" s="47"/>
      <c r="S51" s="47"/>
      <c r="T51" s="47"/>
      <c r="U51" s="69" t="s">
        <v>268</v>
      </c>
      <c r="V51" s="31" t="s">
        <v>269</v>
      </c>
      <c r="W51" s="39" t="s">
        <v>270</v>
      </c>
      <c r="X51" s="28"/>
    </row>
    <row r="52" s="4" customFormat="1" ht="288" customHeight="1" spans="1:24">
      <c r="A52" s="25">
        <v>44</v>
      </c>
      <c r="B52" s="25" t="s">
        <v>271</v>
      </c>
      <c r="C52" s="28" t="s">
        <v>272</v>
      </c>
      <c r="D52" s="28" t="s">
        <v>255</v>
      </c>
      <c r="E52" s="28" t="s">
        <v>261</v>
      </c>
      <c r="F52" s="28" t="s">
        <v>34</v>
      </c>
      <c r="G52" s="37" t="s">
        <v>273</v>
      </c>
      <c r="H52" s="36" t="s">
        <v>274</v>
      </c>
      <c r="I52" s="48">
        <v>342</v>
      </c>
      <c r="J52" s="48">
        <v>342</v>
      </c>
      <c r="K52" s="48">
        <v>342</v>
      </c>
      <c r="L52" s="48"/>
      <c r="M52" s="48"/>
      <c r="N52" s="48"/>
      <c r="O52" s="48"/>
      <c r="P52" s="48"/>
      <c r="Q52" s="48"/>
      <c r="R52" s="48"/>
      <c r="S52" s="48"/>
      <c r="T52" s="48"/>
      <c r="U52" s="36" t="s">
        <v>275</v>
      </c>
      <c r="V52" s="39" t="s">
        <v>276</v>
      </c>
      <c r="W52" s="39" t="s">
        <v>277</v>
      </c>
      <c r="X52" s="28"/>
    </row>
    <row r="53" s="4" customFormat="1" ht="70" customHeight="1" spans="1:24">
      <c r="A53" s="24" t="s">
        <v>278</v>
      </c>
      <c r="B53" s="25"/>
      <c r="C53" s="25"/>
      <c r="D53" s="25"/>
      <c r="E53" s="25"/>
      <c r="F53" s="25"/>
      <c r="G53" s="25"/>
      <c r="H53" s="27">
        <f>I53/I6</f>
        <v>0.307687606500683</v>
      </c>
      <c r="I53" s="47">
        <f>J53+R53</f>
        <v>8292.39</v>
      </c>
      <c r="J53" s="47">
        <f>SUM(J54:J79)</f>
        <v>7292.39</v>
      </c>
      <c r="K53" s="47">
        <f>SUM(K54:K79)</f>
        <v>3285</v>
      </c>
      <c r="L53" s="47">
        <f>SUM(L54:L79)</f>
        <v>633.39</v>
      </c>
      <c r="M53" s="47">
        <f>SUM(M54:M79)</f>
        <v>1610</v>
      </c>
      <c r="N53" s="47">
        <f>SUM(N54:N79)</f>
        <v>1764</v>
      </c>
      <c r="O53" s="47"/>
      <c r="P53" s="47"/>
      <c r="Q53" s="47"/>
      <c r="R53" s="47">
        <f>SUM(R54:R74)</f>
        <v>1000</v>
      </c>
      <c r="S53" s="47"/>
      <c r="T53" s="47"/>
      <c r="U53" s="57"/>
      <c r="V53" s="25"/>
      <c r="W53" s="37"/>
      <c r="X53" s="37"/>
    </row>
    <row r="54" s="5" customFormat="1" ht="313" customHeight="1" spans="1:24">
      <c r="A54" s="25">
        <v>45</v>
      </c>
      <c r="B54" s="25" t="s">
        <v>279</v>
      </c>
      <c r="C54" s="28" t="s">
        <v>280</v>
      </c>
      <c r="D54" s="28" t="s">
        <v>281</v>
      </c>
      <c r="E54" s="28" t="s">
        <v>282</v>
      </c>
      <c r="F54" s="28" t="s">
        <v>34</v>
      </c>
      <c r="G54" s="28" t="s">
        <v>94</v>
      </c>
      <c r="H54" s="31" t="s">
        <v>283</v>
      </c>
      <c r="I54" s="48">
        <v>400</v>
      </c>
      <c r="J54" s="48">
        <v>400</v>
      </c>
      <c r="K54" s="48">
        <v>400</v>
      </c>
      <c r="L54" s="48"/>
      <c r="M54" s="48"/>
      <c r="N54" s="48"/>
      <c r="O54" s="48"/>
      <c r="P54" s="48"/>
      <c r="Q54" s="48"/>
      <c r="R54" s="48"/>
      <c r="S54" s="48"/>
      <c r="T54" s="48"/>
      <c r="U54" s="60" t="s">
        <v>284</v>
      </c>
      <c r="V54" s="60" t="s">
        <v>102</v>
      </c>
      <c r="W54" s="60" t="s">
        <v>103</v>
      </c>
      <c r="X54" s="37"/>
    </row>
    <row r="55" s="5" customFormat="1" ht="313" customHeight="1" spans="1:24">
      <c r="A55" s="25">
        <v>46</v>
      </c>
      <c r="B55" s="25" t="s">
        <v>285</v>
      </c>
      <c r="C55" s="28" t="s">
        <v>286</v>
      </c>
      <c r="D55" s="28" t="s">
        <v>281</v>
      </c>
      <c r="E55" s="28" t="s">
        <v>287</v>
      </c>
      <c r="F55" s="28" t="s">
        <v>34</v>
      </c>
      <c r="G55" s="28" t="s">
        <v>94</v>
      </c>
      <c r="H55" s="31" t="s">
        <v>288</v>
      </c>
      <c r="I55" s="48">
        <v>600</v>
      </c>
      <c r="J55" s="48">
        <v>600</v>
      </c>
      <c r="K55" s="48"/>
      <c r="L55" s="48"/>
      <c r="M55" s="48"/>
      <c r="N55" s="48">
        <v>600</v>
      </c>
      <c r="O55" s="48"/>
      <c r="P55" s="48"/>
      <c r="Q55" s="48"/>
      <c r="R55" s="48"/>
      <c r="S55" s="48"/>
      <c r="T55" s="48"/>
      <c r="U55" s="60" t="s">
        <v>289</v>
      </c>
      <c r="V55" s="60" t="s">
        <v>102</v>
      </c>
      <c r="W55" s="60" t="s">
        <v>103</v>
      </c>
      <c r="X55" s="37"/>
    </row>
    <row r="56" s="5" customFormat="1" ht="313" customHeight="1" spans="1:24">
      <c r="A56" s="25">
        <v>47</v>
      </c>
      <c r="B56" s="25" t="s">
        <v>290</v>
      </c>
      <c r="C56" s="28" t="s">
        <v>291</v>
      </c>
      <c r="D56" s="28" t="s">
        <v>281</v>
      </c>
      <c r="E56" s="28" t="s">
        <v>287</v>
      </c>
      <c r="F56" s="28" t="s">
        <v>34</v>
      </c>
      <c r="G56" s="28" t="s">
        <v>125</v>
      </c>
      <c r="H56" s="29" t="s">
        <v>292</v>
      </c>
      <c r="I56" s="48">
        <v>520</v>
      </c>
      <c r="J56" s="48">
        <v>520</v>
      </c>
      <c r="K56" s="48">
        <v>520</v>
      </c>
      <c r="L56" s="48"/>
      <c r="M56" s="48"/>
      <c r="N56" s="48"/>
      <c r="O56" s="48"/>
      <c r="P56" s="48"/>
      <c r="Q56" s="48"/>
      <c r="R56" s="48"/>
      <c r="S56" s="48"/>
      <c r="T56" s="48"/>
      <c r="U56" s="60" t="s">
        <v>293</v>
      </c>
      <c r="V56" s="64" t="s">
        <v>121</v>
      </c>
      <c r="W56" s="64" t="s">
        <v>122</v>
      </c>
      <c r="X56" s="37"/>
    </row>
    <row r="57" s="5" customFormat="1" ht="313" customHeight="1" spans="1:24">
      <c r="A57" s="25">
        <v>48</v>
      </c>
      <c r="B57" s="25" t="s">
        <v>294</v>
      </c>
      <c r="C57" s="30" t="s">
        <v>295</v>
      </c>
      <c r="D57" s="30" t="s">
        <v>281</v>
      </c>
      <c r="E57" s="30" t="s">
        <v>296</v>
      </c>
      <c r="F57" s="30" t="s">
        <v>34</v>
      </c>
      <c r="G57" s="30" t="s">
        <v>297</v>
      </c>
      <c r="H57" s="38" t="s">
        <v>298</v>
      </c>
      <c r="I57" s="51">
        <v>600</v>
      </c>
      <c r="J57" s="51">
        <v>600</v>
      </c>
      <c r="K57" s="51">
        <v>600</v>
      </c>
      <c r="L57" s="51"/>
      <c r="M57" s="51"/>
      <c r="N57" s="51"/>
      <c r="O57" s="51"/>
      <c r="P57" s="51"/>
      <c r="Q57" s="51"/>
      <c r="R57" s="51"/>
      <c r="S57" s="51"/>
      <c r="T57" s="51"/>
      <c r="U57" s="70" t="s">
        <v>299</v>
      </c>
      <c r="V57" s="30" t="s">
        <v>76</v>
      </c>
      <c r="W57" s="59" t="s">
        <v>77</v>
      </c>
      <c r="X57" s="37"/>
    </row>
    <row r="58" s="5" customFormat="1" ht="277" customHeight="1" spans="1:24">
      <c r="A58" s="25">
        <v>49</v>
      </c>
      <c r="B58" s="25" t="s">
        <v>300</v>
      </c>
      <c r="C58" s="30" t="s">
        <v>301</v>
      </c>
      <c r="D58" s="30" t="s">
        <v>281</v>
      </c>
      <c r="E58" s="30" t="s">
        <v>296</v>
      </c>
      <c r="F58" s="30" t="s">
        <v>34</v>
      </c>
      <c r="G58" s="30" t="s">
        <v>65</v>
      </c>
      <c r="H58" s="31" t="s">
        <v>302</v>
      </c>
      <c r="I58" s="49">
        <v>390</v>
      </c>
      <c r="J58" s="49">
        <v>390</v>
      </c>
      <c r="K58" s="49">
        <v>390</v>
      </c>
      <c r="L58" s="49"/>
      <c r="M58" s="48"/>
      <c r="N58" s="48"/>
      <c r="O58" s="48"/>
      <c r="P58" s="48"/>
      <c r="Q58" s="48"/>
      <c r="R58" s="48"/>
      <c r="S58" s="48"/>
      <c r="T58" s="48"/>
      <c r="U58" s="31" t="s">
        <v>303</v>
      </c>
      <c r="V58" s="30" t="s">
        <v>76</v>
      </c>
      <c r="W58" s="59" t="s">
        <v>77</v>
      </c>
      <c r="X58" s="37"/>
    </row>
    <row r="59" s="5" customFormat="1" ht="301" customHeight="1" spans="1:24">
      <c r="A59" s="25">
        <v>50</v>
      </c>
      <c r="B59" s="25" t="s">
        <v>304</v>
      </c>
      <c r="C59" s="30" t="s">
        <v>305</v>
      </c>
      <c r="D59" s="30" t="s">
        <v>281</v>
      </c>
      <c r="E59" s="30" t="s">
        <v>282</v>
      </c>
      <c r="F59" s="30" t="s">
        <v>34</v>
      </c>
      <c r="G59" s="30" t="s">
        <v>65</v>
      </c>
      <c r="H59" s="31" t="s">
        <v>306</v>
      </c>
      <c r="I59" s="49">
        <v>1250</v>
      </c>
      <c r="J59" s="49">
        <v>250</v>
      </c>
      <c r="K59" s="49"/>
      <c r="L59" s="49">
        <v>250</v>
      </c>
      <c r="M59" s="48"/>
      <c r="N59" s="48"/>
      <c r="O59" s="48"/>
      <c r="P59" s="48"/>
      <c r="Q59" s="48"/>
      <c r="R59" s="48">
        <v>1000</v>
      </c>
      <c r="S59" s="48"/>
      <c r="T59" s="48"/>
      <c r="U59" s="31" t="s">
        <v>307</v>
      </c>
      <c r="V59" s="30" t="s">
        <v>68</v>
      </c>
      <c r="W59" s="39" t="s">
        <v>69</v>
      </c>
      <c r="X59" s="37"/>
    </row>
    <row r="60" s="5" customFormat="1" ht="301" customHeight="1" spans="1:24">
      <c r="A60" s="25">
        <v>51</v>
      </c>
      <c r="B60" s="25" t="s">
        <v>308</v>
      </c>
      <c r="C60" s="30" t="s">
        <v>309</v>
      </c>
      <c r="D60" s="30" t="s">
        <v>281</v>
      </c>
      <c r="E60" s="30" t="s">
        <v>296</v>
      </c>
      <c r="F60" s="30" t="s">
        <v>34</v>
      </c>
      <c r="G60" s="30" t="s">
        <v>310</v>
      </c>
      <c r="H60" s="31" t="s">
        <v>311</v>
      </c>
      <c r="I60" s="49">
        <v>80</v>
      </c>
      <c r="J60" s="49">
        <v>80</v>
      </c>
      <c r="K60" s="49">
        <v>80</v>
      </c>
      <c r="L60" s="49"/>
      <c r="M60" s="48"/>
      <c r="N60" s="48"/>
      <c r="O60" s="48"/>
      <c r="P60" s="48"/>
      <c r="Q60" s="48"/>
      <c r="R60" s="48"/>
      <c r="S60" s="48"/>
      <c r="T60" s="48"/>
      <c r="U60" s="31" t="s">
        <v>312</v>
      </c>
      <c r="V60" s="30" t="s">
        <v>76</v>
      </c>
      <c r="W60" s="59" t="s">
        <v>77</v>
      </c>
      <c r="X60" s="30"/>
    </row>
    <row r="61" s="5" customFormat="1" ht="409" customHeight="1" spans="1:24">
      <c r="A61" s="25">
        <v>52</v>
      </c>
      <c r="B61" s="25" t="s">
        <v>313</v>
      </c>
      <c r="C61" s="30" t="s">
        <v>314</v>
      </c>
      <c r="D61" s="30" t="s">
        <v>281</v>
      </c>
      <c r="E61" s="30" t="s">
        <v>296</v>
      </c>
      <c r="F61" s="30" t="s">
        <v>34</v>
      </c>
      <c r="G61" s="30" t="s">
        <v>315</v>
      </c>
      <c r="H61" s="31" t="s">
        <v>316</v>
      </c>
      <c r="I61" s="48">
        <v>475</v>
      </c>
      <c r="J61" s="48">
        <v>475</v>
      </c>
      <c r="K61" s="48">
        <v>475</v>
      </c>
      <c r="L61" s="48"/>
      <c r="M61" s="48"/>
      <c r="N61" s="52"/>
      <c r="O61" s="48"/>
      <c r="P61" s="48"/>
      <c r="Q61" s="48"/>
      <c r="R61" s="48"/>
      <c r="S61" s="48"/>
      <c r="T61" s="52"/>
      <c r="U61" s="31" t="s">
        <v>317</v>
      </c>
      <c r="V61" s="30" t="s">
        <v>76</v>
      </c>
      <c r="W61" s="59" t="s">
        <v>77</v>
      </c>
      <c r="X61" s="37"/>
    </row>
    <row r="62" s="5" customFormat="1" ht="294" customHeight="1" spans="1:24">
      <c r="A62" s="25">
        <v>53</v>
      </c>
      <c r="B62" s="25" t="s">
        <v>318</v>
      </c>
      <c r="C62" s="30" t="s">
        <v>319</v>
      </c>
      <c r="D62" s="30" t="s">
        <v>281</v>
      </c>
      <c r="E62" s="30" t="s">
        <v>296</v>
      </c>
      <c r="F62" s="30" t="s">
        <v>212</v>
      </c>
      <c r="G62" s="30" t="s">
        <v>54</v>
      </c>
      <c r="H62" s="31" t="s">
        <v>320</v>
      </c>
      <c r="I62" s="48">
        <v>250</v>
      </c>
      <c r="J62" s="48">
        <v>250</v>
      </c>
      <c r="K62" s="48">
        <v>250</v>
      </c>
      <c r="L62" s="48"/>
      <c r="M62" s="48"/>
      <c r="N62" s="53"/>
      <c r="O62" s="48"/>
      <c r="P62" s="48"/>
      <c r="Q62" s="48"/>
      <c r="R62" s="48"/>
      <c r="S62" s="48"/>
      <c r="T62" s="53"/>
      <c r="U62" s="31" t="s">
        <v>321</v>
      </c>
      <c r="V62" s="30" t="s">
        <v>76</v>
      </c>
      <c r="W62" s="59" t="s">
        <v>77</v>
      </c>
      <c r="X62" s="30"/>
    </row>
    <row r="63" s="5" customFormat="1" ht="409" customHeight="1" spans="1:24">
      <c r="A63" s="25">
        <v>54</v>
      </c>
      <c r="B63" s="25" t="s">
        <v>322</v>
      </c>
      <c r="C63" s="28" t="s">
        <v>323</v>
      </c>
      <c r="D63" s="28" t="s">
        <v>281</v>
      </c>
      <c r="E63" s="28" t="s">
        <v>296</v>
      </c>
      <c r="F63" s="28" t="s">
        <v>212</v>
      </c>
      <c r="G63" s="28" t="s">
        <v>161</v>
      </c>
      <c r="H63" s="39" t="s">
        <v>324</v>
      </c>
      <c r="I63" s="48">
        <v>300</v>
      </c>
      <c r="J63" s="48">
        <v>300</v>
      </c>
      <c r="K63" s="48">
        <v>300</v>
      </c>
      <c r="L63" s="48"/>
      <c r="M63" s="49"/>
      <c r="N63" s="49"/>
      <c r="O63" s="49"/>
      <c r="P63" s="49"/>
      <c r="Q63" s="49"/>
      <c r="R63" s="49"/>
      <c r="S63" s="49"/>
      <c r="T63" s="49"/>
      <c r="U63" s="31" t="s">
        <v>325</v>
      </c>
      <c r="V63" s="30" t="s">
        <v>76</v>
      </c>
      <c r="W63" s="59" t="s">
        <v>77</v>
      </c>
      <c r="X63" s="30"/>
    </row>
    <row r="64" s="5" customFormat="1" ht="409" customHeight="1" spans="1:24">
      <c r="A64" s="25">
        <v>55</v>
      </c>
      <c r="B64" s="25" t="s">
        <v>326</v>
      </c>
      <c r="C64" s="30" t="s">
        <v>327</v>
      </c>
      <c r="D64" s="30" t="s">
        <v>281</v>
      </c>
      <c r="E64" s="30" t="s">
        <v>328</v>
      </c>
      <c r="F64" s="30" t="s">
        <v>34</v>
      </c>
      <c r="G64" s="30" t="s">
        <v>94</v>
      </c>
      <c r="H64" s="40" t="s">
        <v>329</v>
      </c>
      <c r="I64" s="48">
        <v>383.39</v>
      </c>
      <c r="J64" s="48">
        <v>383.39</v>
      </c>
      <c r="K64" s="48"/>
      <c r="L64" s="48">
        <v>383.39</v>
      </c>
      <c r="M64" s="48"/>
      <c r="N64" s="52"/>
      <c r="O64" s="48"/>
      <c r="P64" s="48"/>
      <c r="Q64" s="48"/>
      <c r="R64" s="48"/>
      <c r="S64" s="48"/>
      <c r="T64" s="52"/>
      <c r="U64" s="31" t="s">
        <v>330</v>
      </c>
      <c r="V64" s="30" t="s">
        <v>269</v>
      </c>
      <c r="W64" s="28" t="s">
        <v>270</v>
      </c>
      <c r="X64" s="30"/>
    </row>
    <row r="65" s="5" customFormat="1" ht="342" customHeight="1" spans="1:24">
      <c r="A65" s="25">
        <v>56</v>
      </c>
      <c r="B65" s="25" t="s">
        <v>331</v>
      </c>
      <c r="C65" s="30" t="s">
        <v>332</v>
      </c>
      <c r="D65" s="30" t="s">
        <v>281</v>
      </c>
      <c r="E65" s="28" t="s">
        <v>296</v>
      </c>
      <c r="F65" s="30" t="s">
        <v>34</v>
      </c>
      <c r="G65" s="30" t="s">
        <v>168</v>
      </c>
      <c r="H65" s="40" t="s">
        <v>333</v>
      </c>
      <c r="I65" s="48">
        <v>398</v>
      </c>
      <c r="J65" s="48">
        <v>398</v>
      </c>
      <c r="K65" s="48"/>
      <c r="L65" s="48"/>
      <c r="M65" s="48">
        <v>398</v>
      </c>
      <c r="N65" s="52"/>
      <c r="O65" s="48"/>
      <c r="P65" s="48"/>
      <c r="Q65" s="48"/>
      <c r="R65" s="48"/>
      <c r="S65" s="48"/>
      <c r="T65" s="52"/>
      <c r="U65" s="31" t="s">
        <v>334</v>
      </c>
      <c r="V65" s="28" t="s">
        <v>171</v>
      </c>
      <c r="W65" s="39" t="s">
        <v>172</v>
      </c>
      <c r="X65" s="30"/>
    </row>
    <row r="66" s="5" customFormat="1" ht="342" customHeight="1" spans="1:24">
      <c r="A66" s="25">
        <v>57</v>
      </c>
      <c r="B66" s="25" t="s">
        <v>335</v>
      </c>
      <c r="C66" s="30" t="s">
        <v>336</v>
      </c>
      <c r="D66" s="30" t="s">
        <v>281</v>
      </c>
      <c r="E66" s="28" t="s">
        <v>337</v>
      </c>
      <c r="F66" s="30" t="s">
        <v>34</v>
      </c>
      <c r="G66" s="30" t="s">
        <v>171</v>
      </c>
      <c r="H66" s="40" t="s">
        <v>338</v>
      </c>
      <c r="I66" s="48">
        <v>154</v>
      </c>
      <c r="J66" s="48">
        <v>154</v>
      </c>
      <c r="K66" s="48"/>
      <c r="L66" s="48"/>
      <c r="M66" s="48">
        <v>154</v>
      </c>
      <c r="N66" s="52"/>
      <c r="O66" s="48"/>
      <c r="P66" s="48"/>
      <c r="Q66" s="48"/>
      <c r="R66" s="48"/>
      <c r="S66" s="48"/>
      <c r="T66" s="52"/>
      <c r="U66" s="31" t="s">
        <v>339</v>
      </c>
      <c r="V66" s="28" t="s">
        <v>171</v>
      </c>
      <c r="W66" s="39" t="s">
        <v>172</v>
      </c>
      <c r="X66" s="30"/>
    </row>
    <row r="67" s="5" customFormat="1" ht="238" customHeight="1" spans="1:24">
      <c r="A67" s="25">
        <v>58</v>
      </c>
      <c r="B67" s="25" t="s">
        <v>340</v>
      </c>
      <c r="C67" s="28" t="s">
        <v>341</v>
      </c>
      <c r="D67" s="30" t="s">
        <v>281</v>
      </c>
      <c r="E67" s="30" t="s">
        <v>296</v>
      </c>
      <c r="F67" s="28" t="s">
        <v>34</v>
      </c>
      <c r="G67" s="28" t="s">
        <v>171</v>
      </c>
      <c r="H67" s="39" t="s">
        <v>342</v>
      </c>
      <c r="I67" s="48">
        <v>270</v>
      </c>
      <c r="J67" s="48">
        <v>270</v>
      </c>
      <c r="K67" s="48"/>
      <c r="L67" s="47"/>
      <c r="M67" s="48">
        <v>270</v>
      </c>
      <c r="N67" s="48"/>
      <c r="O67" s="48"/>
      <c r="P67" s="48"/>
      <c r="Q67" s="48"/>
      <c r="R67" s="48"/>
      <c r="S67" s="48"/>
      <c r="T67" s="48"/>
      <c r="U67" s="31" t="s">
        <v>343</v>
      </c>
      <c r="V67" s="28" t="s">
        <v>171</v>
      </c>
      <c r="W67" s="39" t="s">
        <v>172</v>
      </c>
      <c r="X67" s="37"/>
    </row>
    <row r="68" s="5" customFormat="1" ht="238" customHeight="1" spans="1:24">
      <c r="A68" s="25">
        <v>59</v>
      </c>
      <c r="B68" s="25" t="s">
        <v>344</v>
      </c>
      <c r="C68" s="28" t="s">
        <v>345</v>
      </c>
      <c r="D68" s="30" t="s">
        <v>281</v>
      </c>
      <c r="E68" s="28" t="s">
        <v>346</v>
      </c>
      <c r="F68" s="28" t="s">
        <v>34</v>
      </c>
      <c r="G68" s="28" t="s">
        <v>57</v>
      </c>
      <c r="H68" s="39" t="s">
        <v>347</v>
      </c>
      <c r="I68" s="48">
        <v>254</v>
      </c>
      <c r="J68" s="48">
        <v>254</v>
      </c>
      <c r="K68" s="48"/>
      <c r="L68" s="47"/>
      <c r="M68" s="48">
        <v>254</v>
      </c>
      <c r="N68" s="48"/>
      <c r="O68" s="48"/>
      <c r="P68" s="48"/>
      <c r="Q68" s="48"/>
      <c r="R68" s="48"/>
      <c r="S68" s="48"/>
      <c r="T68" s="48"/>
      <c r="U68" s="39" t="s">
        <v>348</v>
      </c>
      <c r="V68" s="28" t="s">
        <v>57</v>
      </c>
      <c r="W68" s="30" t="s">
        <v>58</v>
      </c>
      <c r="X68" s="37"/>
    </row>
    <row r="69" s="5" customFormat="1" ht="238" customHeight="1" spans="1:24">
      <c r="A69" s="25">
        <v>60</v>
      </c>
      <c r="B69" s="25" t="s">
        <v>349</v>
      </c>
      <c r="C69" s="28" t="s">
        <v>350</v>
      </c>
      <c r="D69" s="28" t="s">
        <v>281</v>
      </c>
      <c r="E69" s="28" t="s">
        <v>337</v>
      </c>
      <c r="F69" s="28" t="s">
        <v>34</v>
      </c>
      <c r="G69" s="28" t="s">
        <v>135</v>
      </c>
      <c r="H69" s="39" t="s">
        <v>351</v>
      </c>
      <c r="I69" s="48">
        <v>398</v>
      </c>
      <c r="J69" s="48">
        <v>398</v>
      </c>
      <c r="K69" s="48"/>
      <c r="L69" s="47"/>
      <c r="M69" s="48">
        <v>398</v>
      </c>
      <c r="N69" s="48"/>
      <c r="O69" s="48"/>
      <c r="P69" s="48"/>
      <c r="Q69" s="48"/>
      <c r="R69" s="48"/>
      <c r="S69" s="48"/>
      <c r="T69" s="48"/>
      <c r="U69" s="39" t="s">
        <v>352</v>
      </c>
      <c r="V69" s="28" t="s">
        <v>135</v>
      </c>
      <c r="W69" s="39" t="s">
        <v>353</v>
      </c>
      <c r="X69" s="37"/>
    </row>
    <row r="70" s="5" customFormat="1" ht="238" customHeight="1" spans="1:24">
      <c r="A70" s="25">
        <v>61</v>
      </c>
      <c r="B70" s="25" t="s">
        <v>354</v>
      </c>
      <c r="C70" s="28" t="s">
        <v>355</v>
      </c>
      <c r="D70" s="28" t="s">
        <v>281</v>
      </c>
      <c r="E70" s="28" t="s">
        <v>356</v>
      </c>
      <c r="F70" s="28" t="s">
        <v>34</v>
      </c>
      <c r="G70" s="28" t="s">
        <v>140</v>
      </c>
      <c r="H70" s="29" t="s">
        <v>357</v>
      </c>
      <c r="I70" s="48">
        <v>350</v>
      </c>
      <c r="J70" s="48">
        <v>350</v>
      </c>
      <c r="K70" s="48"/>
      <c r="L70" s="48"/>
      <c r="M70" s="48"/>
      <c r="N70" s="48">
        <v>350</v>
      </c>
      <c r="O70" s="49"/>
      <c r="P70" s="49"/>
      <c r="Q70" s="49"/>
      <c r="R70" s="49"/>
      <c r="S70" s="49"/>
      <c r="T70" s="49"/>
      <c r="U70" s="39" t="s">
        <v>358</v>
      </c>
      <c r="V70" s="30" t="s">
        <v>143</v>
      </c>
      <c r="W70" s="39" t="s">
        <v>144</v>
      </c>
      <c r="X70" s="37"/>
    </row>
    <row r="71" s="5" customFormat="1" ht="238" customHeight="1" spans="1:24">
      <c r="A71" s="25">
        <v>62</v>
      </c>
      <c r="B71" s="25" t="s">
        <v>359</v>
      </c>
      <c r="C71" s="30" t="s">
        <v>360</v>
      </c>
      <c r="D71" s="30" t="s">
        <v>281</v>
      </c>
      <c r="E71" s="30" t="s">
        <v>328</v>
      </c>
      <c r="F71" s="30" t="s">
        <v>34</v>
      </c>
      <c r="G71" s="30" t="s">
        <v>297</v>
      </c>
      <c r="H71" s="38" t="s">
        <v>361</v>
      </c>
      <c r="I71" s="51">
        <v>215</v>
      </c>
      <c r="J71" s="51">
        <v>215</v>
      </c>
      <c r="K71" s="51"/>
      <c r="L71" s="51"/>
      <c r="M71" s="51"/>
      <c r="N71" s="51">
        <v>215</v>
      </c>
      <c r="O71" s="48"/>
      <c r="P71" s="48"/>
      <c r="Q71" s="48"/>
      <c r="R71" s="48"/>
      <c r="S71" s="48"/>
      <c r="T71" s="48"/>
      <c r="U71" s="39" t="s">
        <v>362</v>
      </c>
      <c r="V71" s="28" t="s">
        <v>363</v>
      </c>
      <c r="W71" s="28" t="s">
        <v>364</v>
      </c>
      <c r="X71" s="37"/>
    </row>
    <row r="72" s="5" customFormat="1" ht="238" customHeight="1" spans="1:24">
      <c r="A72" s="25">
        <v>63</v>
      </c>
      <c r="B72" s="25" t="s">
        <v>365</v>
      </c>
      <c r="C72" s="28" t="s">
        <v>366</v>
      </c>
      <c r="D72" s="28" t="s">
        <v>281</v>
      </c>
      <c r="E72" s="28" t="s">
        <v>296</v>
      </c>
      <c r="F72" s="28" t="s">
        <v>34</v>
      </c>
      <c r="G72" s="28" t="s">
        <v>125</v>
      </c>
      <c r="H72" s="39" t="s">
        <v>367</v>
      </c>
      <c r="I72" s="48">
        <v>250</v>
      </c>
      <c r="J72" s="48">
        <v>250</v>
      </c>
      <c r="K72" s="48"/>
      <c r="L72" s="48"/>
      <c r="M72" s="47"/>
      <c r="N72" s="48">
        <v>250</v>
      </c>
      <c r="O72" s="48"/>
      <c r="P72" s="48"/>
      <c r="Q72" s="48"/>
      <c r="R72" s="48"/>
      <c r="S72" s="48"/>
      <c r="T72" s="48"/>
      <c r="U72" s="39" t="s">
        <v>368</v>
      </c>
      <c r="V72" s="30" t="s">
        <v>76</v>
      </c>
      <c r="W72" s="59" t="s">
        <v>77</v>
      </c>
      <c r="X72" s="37"/>
    </row>
    <row r="73" s="6" customFormat="1" ht="225" customHeight="1" spans="1:24">
      <c r="A73" s="25">
        <v>64</v>
      </c>
      <c r="B73" s="25" t="s">
        <v>369</v>
      </c>
      <c r="C73" s="30" t="s">
        <v>370</v>
      </c>
      <c r="D73" s="30" t="s">
        <v>281</v>
      </c>
      <c r="E73" s="30" t="s">
        <v>328</v>
      </c>
      <c r="F73" s="30" t="s">
        <v>34</v>
      </c>
      <c r="G73" s="30" t="s">
        <v>140</v>
      </c>
      <c r="H73" s="31" t="s">
        <v>371</v>
      </c>
      <c r="I73" s="30">
        <v>350</v>
      </c>
      <c r="J73" s="30">
        <v>300</v>
      </c>
      <c r="K73" s="30"/>
      <c r="L73" s="30"/>
      <c r="M73" s="30"/>
      <c r="N73" s="30">
        <v>300</v>
      </c>
      <c r="O73" s="30"/>
      <c r="P73" s="30"/>
      <c r="Q73" s="30"/>
      <c r="R73" s="30"/>
      <c r="S73" s="30"/>
      <c r="T73" s="30"/>
      <c r="U73" s="39" t="s">
        <v>358</v>
      </c>
      <c r="V73" s="30" t="s">
        <v>143</v>
      </c>
      <c r="W73" s="39" t="s">
        <v>144</v>
      </c>
      <c r="X73" s="30"/>
    </row>
    <row r="74" s="6" customFormat="1" ht="171" customHeight="1" spans="1:24">
      <c r="A74" s="25">
        <v>65</v>
      </c>
      <c r="B74" s="25" t="s">
        <v>372</v>
      </c>
      <c r="C74" s="30" t="s">
        <v>373</v>
      </c>
      <c r="D74" s="30" t="s">
        <v>281</v>
      </c>
      <c r="E74" s="28" t="s">
        <v>287</v>
      </c>
      <c r="F74" s="30" t="s">
        <v>34</v>
      </c>
      <c r="G74" s="30" t="s">
        <v>374</v>
      </c>
      <c r="H74" s="29" t="s">
        <v>375</v>
      </c>
      <c r="I74" s="48">
        <v>80</v>
      </c>
      <c r="J74" s="48">
        <v>80</v>
      </c>
      <c r="K74" s="48">
        <v>80</v>
      </c>
      <c r="L74" s="47"/>
      <c r="M74" s="47"/>
      <c r="N74" s="47"/>
      <c r="O74" s="47"/>
      <c r="P74" s="47"/>
      <c r="Q74" s="47"/>
      <c r="R74" s="47"/>
      <c r="S74" s="47"/>
      <c r="T74" s="47"/>
      <c r="U74" s="39" t="s">
        <v>376</v>
      </c>
      <c r="V74" s="28" t="s">
        <v>143</v>
      </c>
      <c r="W74" s="39" t="s">
        <v>144</v>
      </c>
      <c r="X74" s="56"/>
    </row>
    <row r="75" s="3" customFormat="1" ht="171" customHeight="1" spans="1:24">
      <c r="A75" s="25">
        <v>66</v>
      </c>
      <c r="B75" s="25" t="s">
        <v>377</v>
      </c>
      <c r="C75" s="30" t="s">
        <v>378</v>
      </c>
      <c r="D75" s="30" t="s">
        <v>281</v>
      </c>
      <c r="E75" s="30" t="s">
        <v>296</v>
      </c>
      <c r="F75" s="30" t="s">
        <v>34</v>
      </c>
      <c r="G75" s="30" t="s">
        <v>379</v>
      </c>
      <c r="H75" s="71" t="s">
        <v>380</v>
      </c>
      <c r="I75" s="48">
        <v>100</v>
      </c>
      <c r="J75" s="48">
        <v>100</v>
      </c>
      <c r="K75" s="48">
        <v>100</v>
      </c>
      <c r="L75" s="47"/>
      <c r="M75" s="47"/>
      <c r="N75" s="47"/>
      <c r="O75" s="47"/>
      <c r="P75" s="47"/>
      <c r="Q75" s="47"/>
      <c r="R75" s="47"/>
      <c r="S75" s="47"/>
      <c r="T75" s="47"/>
      <c r="U75" s="31" t="s">
        <v>381</v>
      </c>
      <c r="V75" s="30" t="s">
        <v>76</v>
      </c>
      <c r="W75" s="59" t="s">
        <v>77</v>
      </c>
      <c r="X75" s="56"/>
    </row>
    <row r="76" s="3" customFormat="1" ht="171" customHeight="1" spans="1:24">
      <c r="A76" s="25">
        <v>67</v>
      </c>
      <c r="B76" s="25" t="s">
        <v>382</v>
      </c>
      <c r="C76" s="30" t="s">
        <v>383</v>
      </c>
      <c r="D76" s="30" t="s">
        <v>281</v>
      </c>
      <c r="E76" s="30" t="s">
        <v>296</v>
      </c>
      <c r="F76" s="30" t="s">
        <v>34</v>
      </c>
      <c r="G76" s="30" t="s">
        <v>384</v>
      </c>
      <c r="H76" s="71" t="s">
        <v>385</v>
      </c>
      <c r="I76" s="48">
        <v>45</v>
      </c>
      <c r="J76" s="48">
        <v>45</v>
      </c>
      <c r="K76" s="48">
        <v>45</v>
      </c>
      <c r="L76" s="47"/>
      <c r="M76" s="47"/>
      <c r="N76" s="47"/>
      <c r="O76" s="47"/>
      <c r="P76" s="47"/>
      <c r="Q76" s="47"/>
      <c r="R76" s="47"/>
      <c r="S76" s="47"/>
      <c r="T76" s="47"/>
      <c r="U76" s="31" t="s">
        <v>386</v>
      </c>
      <c r="V76" s="30" t="s">
        <v>76</v>
      </c>
      <c r="W76" s="59" t="s">
        <v>77</v>
      </c>
      <c r="X76" s="56"/>
    </row>
    <row r="77" s="3" customFormat="1" ht="164" customHeight="1" spans="1:24">
      <c r="A77" s="25">
        <v>68</v>
      </c>
      <c r="B77" s="25" t="s">
        <v>387</v>
      </c>
      <c r="C77" s="30" t="s">
        <v>388</v>
      </c>
      <c r="D77" s="30" t="s">
        <v>281</v>
      </c>
      <c r="E77" s="30" t="s">
        <v>287</v>
      </c>
      <c r="F77" s="30" t="s">
        <v>34</v>
      </c>
      <c r="G77" s="28" t="s">
        <v>389</v>
      </c>
      <c r="H77" s="31" t="s">
        <v>390</v>
      </c>
      <c r="I77" s="48">
        <v>49</v>
      </c>
      <c r="J77" s="48">
        <v>49</v>
      </c>
      <c r="K77" s="77"/>
      <c r="L77" s="77"/>
      <c r="M77" s="77"/>
      <c r="N77" s="48">
        <v>49</v>
      </c>
      <c r="O77" s="78"/>
      <c r="P77" s="78"/>
      <c r="Q77" s="78"/>
      <c r="R77" s="78"/>
      <c r="S77" s="78"/>
      <c r="T77" s="78"/>
      <c r="U77" s="39" t="s">
        <v>391</v>
      </c>
      <c r="V77" s="64" t="s">
        <v>121</v>
      </c>
      <c r="W77" s="64" t="s">
        <v>122</v>
      </c>
      <c r="X77" s="56"/>
    </row>
    <row r="78" s="3" customFormat="1" ht="285" customHeight="1" spans="1:24">
      <c r="A78" s="25">
        <v>69</v>
      </c>
      <c r="B78" s="25" t="s">
        <v>392</v>
      </c>
      <c r="C78" s="30" t="s">
        <v>393</v>
      </c>
      <c r="D78" s="30" t="s">
        <v>281</v>
      </c>
      <c r="E78" s="30" t="s">
        <v>296</v>
      </c>
      <c r="F78" s="30" t="s">
        <v>34</v>
      </c>
      <c r="G78" s="28" t="s">
        <v>394</v>
      </c>
      <c r="H78" s="31" t="s">
        <v>395</v>
      </c>
      <c r="I78" s="48">
        <v>45</v>
      </c>
      <c r="J78" s="48">
        <v>45</v>
      </c>
      <c r="K78" s="48">
        <v>45</v>
      </c>
      <c r="L78" s="47"/>
      <c r="M78" s="47"/>
      <c r="N78" s="47"/>
      <c r="O78" s="47"/>
      <c r="P78" s="47"/>
      <c r="Q78" s="47"/>
      <c r="R78" s="47"/>
      <c r="S78" s="47"/>
      <c r="T78" s="47"/>
      <c r="U78" s="31" t="s">
        <v>396</v>
      </c>
      <c r="V78" s="30" t="s">
        <v>76</v>
      </c>
      <c r="W78" s="59" t="s">
        <v>77</v>
      </c>
      <c r="X78" s="56"/>
    </row>
    <row r="79" s="3" customFormat="1" ht="270" customHeight="1" spans="1:24">
      <c r="A79" s="24">
        <v>70</v>
      </c>
      <c r="B79" s="25" t="s">
        <v>397</v>
      </c>
      <c r="C79" s="28" t="s">
        <v>398</v>
      </c>
      <c r="D79" s="28" t="s">
        <v>281</v>
      </c>
      <c r="E79" s="28" t="s">
        <v>346</v>
      </c>
      <c r="F79" s="28" t="s">
        <v>34</v>
      </c>
      <c r="G79" s="28" t="s">
        <v>68</v>
      </c>
      <c r="H79" s="29" t="s">
        <v>399</v>
      </c>
      <c r="I79" s="48">
        <v>136</v>
      </c>
      <c r="J79" s="48">
        <v>136</v>
      </c>
      <c r="K79" s="48"/>
      <c r="L79" s="48"/>
      <c r="M79" s="48">
        <v>136</v>
      </c>
      <c r="N79" s="48"/>
      <c r="O79" s="48"/>
      <c r="P79" s="48"/>
      <c r="Q79" s="48"/>
      <c r="R79" s="48"/>
      <c r="S79" s="47"/>
      <c r="T79" s="47"/>
      <c r="U79" s="39" t="s">
        <v>400</v>
      </c>
      <c r="V79" s="30" t="s">
        <v>68</v>
      </c>
      <c r="W79" s="39" t="s">
        <v>69</v>
      </c>
      <c r="X79" s="56"/>
    </row>
    <row r="80" s="3" customFormat="1" ht="70" customHeight="1" spans="1:24">
      <c r="A80" s="24" t="s">
        <v>401</v>
      </c>
      <c r="B80" s="25"/>
      <c r="C80" s="25"/>
      <c r="D80" s="25"/>
      <c r="E80" s="25"/>
      <c r="F80" s="25"/>
      <c r="G80" s="25"/>
      <c r="H80" s="27">
        <f>I80/I6</f>
        <v>0.011131444848856</v>
      </c>
      <c r="I80" s="47">
        <f>I81</f>
        <v>300</v>
      </c>
      <c r="J80" s="47">
        <f>J81</f>
        <v>300</v>
      </c>
      <c r="K80" s="47">
        <f>K81</f>
        <v>300</v>
      </c>
      <c r="L80" s="47"/>
      <c r="M80" s="47"/>
      <c r="N80" s="47"/>
      <c r="O80" s="47"/>
      <c r="P80" s="47"/>
      <c r="Q80" s="47"/>
      <c r="R80" s="47"/>
      <c r="S80" s="47"/>
      <c r="T80" s="47"/>
      <c r="U80" s="57"/>
      <c r="V80" s="25"/>
      <c r="W80" s="56"/>
      <c r="X80" s="56"/>
    </row>
    <row r="81" s="5" customFormat="1" ht="178" customHeight="1" spans="1:24">
      <c r="A81" s="25">
        <v>71</v>
      </c>
      <c r="B81" s="25" t="s">
        <v>402</v>
      </c>
      <c r="C81" s="72" t="s">
        <v>403</v>
      </c>
      <c r="D81" s="30" t="s">
        <v>404</v>
      </c>
      <c r="E81" s="30" t="s">
        <v>405</v>
      </c>
      <c r="F81" s="30" t="s">
        <v>34</v>
      </c>
      <c r="G81" s="30" t="s">
        <v>194</v>
      </c>
      <c r="H81" s="31" t="s">
        <v>406</v>
      </c>
      <c r="I81" s="48">
        <v>300</v>
      </c>
      <c r="J81" s="48">
        <v>300</v>
      </c>
      <c r="K81" s="48">
        <v>300</v>
      </c>
      <c r="L81" s="48"/>
      <c r="M81" s="48"/>
      <c r="N81" s="48"/>
      <c r="O81" s="48"/>
      <c r="P81" s="48"/>
      <c r="Q81" s="48"/>
      <c r="R81" s="48"/>
      <c r="S81" s="48"/>
      <c r="T81" s="48"/>
      <c r="U81" s="36" t="s">
        <v>407</v>
      </c>
      <c r="V81" s="28" t="s">
        <v>408</v>
      </c>
      <c r="W81" s="28" t="s">
        <v>409</v>
      </c>
      <c r="X81" s="28"/>
    </row>
    <row r="82" s="3" customFormat="1" ht="70" customHeight="1" spans="1:24">
      <c r="A82" s="73" t="s">
        <v>410</v>
      </c>
      <c r="B82" s="74"/>
      <c r="C82" s="44"/>
      <c r="D82" s="25"/>
      <c r="E82" s="25"/>
      <c r="F82" s="25"/>
      <c r="G82" s="25"/>
      <c r="H82" s="27">
        <f>I82/I6</f>
        <v>0.0142853542226985</v>
      </c>
      <c r="I82" s="47">
        <v>385</v>
      </c>
      <c r="J82" s="47">
        <v>385</v>
      </c>
      <c r="K82" s="47">
        <v>385</v>
      </c>
      <c r="L82" s="47"/>
      <c r="M82" s="47"/>
      <c r="N82" s="47"/>
      <c r="O82" s="47"/>
      <c r="P82" s="47"/>
      <c r="Q82" s="47"/>
      <c r="R82" s="47"/>
      <c r="S82" s="47"/>
      <c r="T82" s="47"/>
      <c r="U82" s="57"/>
      <c r="V82" s="25"/>
      <c r="W82" s="56"/>
      <c r="X82" s="56"/>
    </row>
    <row r="83" s="5" customFormat="1" ht="138" customHeight="1" spans="1:24">
      <c r="A83" s="25">
        <v>72</v>
      </c>
      <c r="B83" s="25" t="s">
        <v>411</v>
      </c>
      <c r="C83" s="28" t="s">
        <v>412</v>
      </c>
      <c r="D83" s="28" t="s">
        <v>413</v>
      </c>
      <c r="E83" s="75" t="s">
        <v>414</v>
      </c>
      <c r="F83" s="28" t="s">
        <v>34</v>
      </c>
      <c r="G83" s="28" t="s">
        <v>203</v>
      </c>
      <c r="H83" s="76" t="s">
        <v>415</v>
      </c>
      <c r="I83" s="48">
        <v>385</v>
      </c>
      <c r="J83" s="48">
        <v>385</v>
      </c>
      <c r="K83" s="48">
        <v>385</v>
      </c>
      <c r="L83" s="48"/>
      <c r="M83" s="48"/>
      <c r="N83" s="48"/>
      <c r="O83" s="48"/>
      <c r="P83" s="48"/>
      <c r="Q83" s="48"/>
      <c r="R83" s="48"/>
      <c r="S83" s="48"/>
      <c r="T83" s="48"/>
      <c r="U83" s="65" t="s">
        <v>416</v>
      </c>
      <c r="V83" s="28" t="s">
        <v>417</v>
      </c>
      <c r="W83" s="28" t="s">
        <v>418</v>
      </c>
      <c r="X83" s="37"/>
    </row>
    <row r="84" s="3" customFormat="1" ht="70" customHeight="1" spans="1:24">
      <c r="A84" s="24" t="s">
        <v>419</v>
      </c>
      <c r="B84" s="25"/>
      <c r="C84" s="25"/>
      <c r="D84" s="25"/>
      <c r="E84" s="25"/>
      <c r="F84" s="25"/>
      <c r="G84" s="25"/>
      <c r="H84" s="27">
        <f>I84/I6</f>
        <v>0.00170570839900637</v>
      </c>
      <c r="I84" s="47">
        <f>I85</f>
        <v>45.97</v>
      </c>
      <c r="J84" s="47">
        <f>J85</f>
        <v>45.97</v>
      </c>
      <c r="K84" s="47"/>
      <c r="L84" s="47"/>
      <c r="M84" s="47"/>
      <c r="N84" s="47">
        <f>N85</f>
        <v>45.97</v>
      </c>
      <c r="O84" s="47"/>
      <c r="P84" s="47"/>
      <c r="Q84" s="47"/>
      <c r="R84" s="47"/>
      <c r="S84" s="47"/>
      <c r="T84" s="47"/>
      <c r="U84" s="57"/>
      <c r="V84" s="25"/>
      <c r="W84" s="56"/>
      <c r="X84" s="56"/>
    </row>
    <row r="85" s="5" customFormat="1" ht="245" customHeight="1" spans="1:24">
      <c r="A85" s="25">
        <v>73</v>
      </c>
      <c r="B85" s="25" t="s">
        <v>420</v>
      </c>
      <c r="C85" s="28" t="s">
        <v>421</v>
      </c>
      <c r="D85" s="28" t="s">
        <v>422</v>
      </c>
      <c r="E85" s="28" t="s">
        <v>423</v>
      </c>
      <c r="F85" s="28" t="s">
        <v>34</v>
      </c>
      <c r="G85" s="28" t="s">
        <v>424</v>
      </c>
      <c r="H85" s="65" t="s">
        <v>425</v>
      </c>
      <c r="I85" s="48">
        <v>45.97</v>
      </c>
      <c r="J85" s="48">
        <v>45.97</v>
      </c>
      <c r="K85" s="48"/>
      <c r="L85" s="48"/>
      <c r="M85" s="47"/>
      <c r="N85" s="48">
        <v>45.97</v>
      </c>
      <c r="O85" s="48"/>
      <c r="P85" s="48"/>
      <c r="Q85" s="48"/>
      <c r="R85" s="48"/>
      <c r="S85" s="48"/>
      <c r="T85" s="48"/>
      <c r="U85" s="36" t="s">
        <v>426</v>
      </c>
      <c r="V85" s="28" t="s">
        <v>427</v>
      </c>
      <c r="W85" s="30" t="s">
        <v>428</v>
      </c>
      <c r="X85" s="37"/>
    </row>
    <row r="86" spans="9:23">
      <c r="I86" s="79"/>
      <c r="J86" s="80"/>
      <c r="K86" s="80"/>
      <c r="L86" s="81"/>
      <c r="M86" s="81"/>
      <c r="N86" s="81"/>
      <c r="O86" s="81"/>
      <c r="P86" s="81"/>
      <c r="Q86" s="81"/>
      <c r="R86" s="79"/>
      <c r="S86" s="79"/>
      <c r="T86" s="82"/>
      <c r="V86" s="83"/>
      <c r="W86" s="84"/>
    </row>
    <row r="87" spans="23:23">
      <c r="W87" s="85"/>
    </row>
    <row r="88" spans="23:23">
      <c r="W88" s="85"/>
    </row>
    <row r="89" spans="23:23">
      <c r="W89" s="85"/>
    </row>
    <row r="90" spans="23:23">
      <c r="W90" s="85"/>
    </row>
    <row r="91" spans="23:23">
      <c r="W91" s="85"/>
    </row>
    <row r="92" spans="23:23">
      <c r="W92" s="85"/>
    </row>
    <row r="93" spans="23:23">
      <c r="W93" s="85"/>
    </row>
    <row r="94" spans="23:23">
      <c r="W94" s="85"/>
    </row>
    <row r="95" spans="23:23">
      <c r="W95" s="85"/>
    </row>
    <row r="96" spans="23:23">
      <c r="W96" s="85"/>
    </row>
    <row r="97" spans="23:23">
      <c r="W97" s="85"/>
    </row>
    <row r="98" spans="23:23">
      <c r="W98" s="85"/>
    </row>
    <row r="99" spans="23:23">
      <c r="W99" s="85"/>
    </row>
    <row r="100" spans="23:23">
      <c r="W100" s="85"/>
    </row>
    <row r="101" spans="23:23">
      <c r="W101" s="85"/>
    </row>
    <row r="102" spans="23:23">
      <c r="W102" s="85"/>
    </row>
    <row r="103" spans="23:23">
      <c r="W103" s="85"/>
    </row>
    <row r="104" spans="23:23">
      <c r="W104" s="85"/>
    </row>
    <row r="105" spans="23:23">
      <c r="W105" s="85"/>
    </row>
    <row r="106" spans="23:23">
      <c r="W106" s="85"/>
    </row>
    <row r="107" spans="23:23">
      <c r="W107" s="85"/>
    </row>
    <row r="108" spans="23:23">
      <c r="W108" s="85"/>
    </row>
    <row r="109" spans="23:23">
      <c r="W109" s="85"/>
    </row>
    <row r="110" spans="23:23">
      <c r="W110" s="85"/>
    </row>
    <row r="111" spans="23:23">
      <c r="W111" s="85"/>
    </row>
    <row r="112" spans="23:23">
      <c r="W112" s="85"/>
    </row>
    <row r="113" spans="23:23">
      <c r="W113" s="85"/>
    </row>
    <row r="114" spans="23:23">
      <c r="W114" s="85"/>
    </row>
    <row r="115" spans="23:23">
      <c r="W115" s="85"/>
    </row>
    <row r="116" spans="23:23">
      <c r="W116" s="85"/>
    </row>
    <row r="117" spans="23:23">
      <c r="W117" s="85"/>
    </row>
    <row r="118" spans="23:23">
      <c r="W118" s="85"/>
    </row>
    <row r="119" spans="23:23">
      <c r="W119" s="85"/>
    </row>
    <row r="120" spans="23:23">
      <c r="W120" s="85"/>
    </row>
    <row r="121" spans="23:23">
      <c r="W121" s="85"/>
    </row>
    <row r="122" spans="23:23">
      <c r="W122" s="85"/>
    </row>
    <row r="123" spans="23:23">
      <c r="W123" s="85"/>
    </row>
    <row r="124" spans="23:23">
      <c r="W124" s="85"/>
    </row>
    <row r="125" spans="23:23">
      <c r="W125" s="85"/>
    </row>
    <row r="126" spans="23:23">
      <c r="W126" s="85"/>
    </row>
    <row r="127" spans="23:23">
      <c r="W127" s="85"/>
    </row>
    <row r="128" spans="23:23">
      <c r="W128" s="85"/>
    </row>
    <row r="129" spans="23:23">
      <c r="W129" s="85"/>
    </row>
    <row r="130" spans="23:23">
      <c r="W130" s="85"/>
    </row>
    <row r="131" spans="23:23">
      <c r="W131" s="85"/>
    </row>
    <row r="132" spans="23:23">
      <c r="W132" s="85"/>
    </row>
    <row r="133" spans="23:23">
      <c r="W133" s="85"/>
    </row>
    <row r="134" spans="23:23">
      <c r="W134" s="85"/>
    </row>
    <row r="135" spans="23:23">
      <c r="W135" s="85"/>
    </row>
    <row r="136" spans="23:23">
      <c r="W136" s="85"/>
    </row>
    <row r="137" spans="23:23">
      <c r="W137" s="85"/>
    </row>
    <row r="138" spans="23:23">
      <c r="W138" s="85"/>
    </row>
    <row r="139" spans="23:23">
      <c r="W139" s="85"/>
    </row>
    <row r="140" spans="23:23">
      <c r="W140" s="85"/>
    </row>
    <row r="141" spans="23:23">
      <c r="W141" s="85"/>
    </row>
    <row r="142" spans="23:23">
      <c r="W142" s="85"/>
    </row>
    <row r="143" spans="23:23">
      <c r="W143" s="85"/>
    </row>
    <row r="144" spans="23:23">
      <c r="W144" s="85"/>
    </row>
    <row r="145" spans="23:23">
      <c r="W145" s="85"/>
    </row>
    <row r="146" spans="23:23">
      <c r="W146" s="85"/>
    </row>
    <row r="147" spans="23:23">
      <c r="W147" s="85"/>
    </row>
    <row r="148" spans="23:23">
      <c r="W148" s="85"/>
    </row>
    <row r="149" spans="23:23">
      <c r="W149" s="85"/>
    </row>
    <row r="150" spans="23:23">
      <c r="W150" s="85"/>
    </row>
    <row r="151" spans="23:23">
      <c r="W151" s="85"/>
    </row>
    <row r="152" spans="23:23">
      <c r="W152" s="85"/>
    </row>
    <row r="153" spans="23:23">
      <c r="W153" s="85"/>
    </row>
    <row r="154" spans="23:23">
      <c r="W154" s="85"/>
    </row>
    <row r="155" spans="23:23">
      <c r="W155" s="85"/>
    </row>
    <row r="156" spans="23:23">
      <c r="W156" s="85"/>
    </row>
    <row r="157" spans="23:23">
      <c r="W157" s="85"/>
    </row>
    <row r="158" spans="23:23">
      <c r="W158" s="85"/>
    </row>
    <row r="159" spans="23:23">
      <c r="W159" s="85"/>
    </row>
    <row r="160" spans="23:23">
      <c r="W160" s="85"/>
    </row>
    <row r="161" spans="23:23">
      <c r="W161" s="85"/>
    </row>
    <row r="162" spans="23:23">
      <c r="W162" s="85"/>
    </row>
    <row r="163" spans="23:23">
      <c r="W163" s="85"/>
    </row>
    <row r="164" spans="23:23">
      <c r="W164" s="85"/>
    </row>
    <row r="165" spans="23:23">
      <c r="W165" s="85"/>
    </row>
    <row r="166" spans="23:23">
      <c r="W166" s="85"/>
    </row>
    <row r="167" spans="23:23">
      <c r="W167" s="85"/>
    </row>
    <row r="168" spans="23:23">
      <c r="W168" s="85"/>
    </row>
    <row r="169" spans="23:23">
      <c r="W169" s="85"/>
    </row>
    <row r="170" spans="23:23">
      <c r="W170" s="85"/>
    </row>
    <row r="171" spans="23:23">
      <c r="W171" s="85"/>
    </row>
    <row r="172" spans="23:23">
      <c r="W172" s="85"/>
    </row>
    <row r="173" spans="23:23">
      <c r="W173" s="85"/>
    </row>
    <row r="174" spans="23:23">
      <c r="W174" s="85"/>
    </row>
    <row r="175" spans="23:23">
      <c r="W175" s="85"/>
    </row>
    <row r="176" spans="23:23">
      <c r="W176" s="85"/>
    </row>
    <row r="177" spans="23:23">
      <c r="W177" s="85"/>
    </row>
    <row r="178" spans="23:23">
      <c r="W178" s="85"/>
    </row>
    <row r="179" spans="23:23">
      <c r="W179" s="85"/>
    </row>
    <row r="180" spans="23:23">
      <c r="W180" s="85"/>
    </row>
    <row r="181" spans="23:23">
      <c r="W181" s="85"/>
    </row>
    <row r="182" spans="23:23">
      <c r="W182" s="85"/>
    </row>
    <row r="183" spans="23:23">
      <c r="W183" s="85"/>
    </row>
    <row r="184" spans="23:23">
      <c r="W184" s="85"/>
    </row>
    <row r="185" spans="23:23">
      <c r="W185" s="85"/>
    </row>
    <row r="186" spans="23:23">
      <c r="W186" s="85"/>
    </row>
    <row r="187" spans="23:23">
      <c r="W187" s="85"/>
    </row>
    <row r="188" spans="23:23">
      <c r="W188" s="85"/>
    </row>
    <row r="189" spans="23:23">
      <c r="W189" s="85"/>
    </row>
    <row r="190" spans="23:23">
      <c r="W190" s="85"/>
    </row>
    <row r="191" spans="23:23">
      <c r="W191" s="85"/>
    </row>
    <row r="192" spans="23:23">
      <c r="W192" s="85"/>
    </row>
    <row r="193" spans="23:23">
      <c r="W193" s="85"/>
    </row>
  </sheetData>
  <autoFilter xmlns:etc="http://www.wps.cn/officeDocument/2017/etCustomData" ref="A1:X85" etc:filterBottomFollowUsedRange="0">
    <extLst/>
  </autoFilter>
  <mergeCells count="33">
    <mergeCell ref="A1:X1"/>
    <mergeCell ref="J2:T2"/>
    <mergeCell ref="J3:Q3"/>
    <mergeCell ref="K4:L4"/>
    <mergeCell ref="A6:H6"/>
    <mergeCell ref="A7:C7"/>
    <mergeCell ref="A48:C48"/>
    <mergeCell ref="A53:C53"/>
    <mergeCell ref="A80:C80"/>
    <mergeCell ref="A82:C82"/>
    <mergeCell ref="A84:C84"/>
    <mergeCell ref="A2:A5"/>
    <mergeCell ref="B2:B5"/>
    <mergeCell ref="C2:C5"/>
    <mergeCell ref="D2:D5"/>
    <mergeCell ref="E2:E5"/>
    <mergeCell ref="F2:F5"/>
    <mergeCell ref="G2:G5"/>
    <mergeCell ref="H2:H5"/>
    <mergeCell ref="I2:I5"/>
    <mergeCell ref="J4:J5"/>
    <mergeCell ref="M4:M5"/>
    <mergeCell ref="N4:N5"/>
    <mergeCell ref="O4:O5"/>
    <mergeCell ref="P4:P5"/>
    <mergeCell ref="Q4:Q5"/>
    <mergeCell ref="R3:R5"/>
    <mergeCell ref="S3:S5"/>
    <mergeCell ref="T3:T5"/>
    <mergeCell ref="U2:U5"/>
    <mergeCell ref="V2:V5"/>
    <mergeCell ref="W2:W5"/>
    <mergeCell ref="X2:X5"/>
  </mergeCells>
  <printOptions horizontalCentered="1"/>
  <pageMargins left="0.432638888888889" right="0.314583333333333" top="0.944444444444444" bottom="0.590277777777778" header="0.432638888888889" footer="0.314583333333333"/>
  <pageSetup paperSize="8" scale="25" fitToHeight="0" orientation="landscape" horizontalDpi="600"/>
  <headerFooter>
    <oddFooter>&amp;C第 &amp;P 页，共 &amp;N 页</oddFooter>
  </headerFooter>
  <rowBreaks count="10" manualBreakCount="10">
    <brk id="85" max="16383" man="1"/>
    <brk id="85" max="16383" man="1"/>
    <brk id="85" max="16383" man="1"/>
    <brk id="85" max="16383" man="1"/>
    <brk id="85" max="16383" man="1"/>
    <brk id="86" max="16383" man="1"/>
    <brk id="122" max="16383" man="1"/>
    <brk id="182" max="16383" man="1"/>
    <brk id="182" max="16383" man="1"/>
    <brk id="184"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2018-04-27T18:50:00Z</dcterms:created>
  <cp:lastPrinted>2018-10-09T01:33:00Z</cp:lastPrinted>
  <dcterms:modified xsi:type="dcterms:W3CDTF">2025-12-29T04:29:57Z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4DADA0AD91A140619DDD1959C61F08D6_13</vt:lpwstr>
  </property>
  <property fmtid="{D5CDD505-2E9C-101B-9397-08002B2CF9AE}" pid="4" name="KSOReadingLayout">
    <vt:bool>true</vt:bool>
  </property>
</Properties>
</file>